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진압장비\"/>
    </mc:Choice>
  </mc:AlternateContent>
  <bookViews>
    <workbookView xWindow="0" yWindow="0" windowWidth="28800" windowHeight="12390" tabRatio="740" activeTab="1"/>
  </bookViews>
  <sheets>
    <sheet name="시트1.장비목록 및 기준" sheetId="1" r:id="rId1"/>
    <sheet name="시트2.2022년 추가 구매 요구장비(작성서식)" sheetId="5" r:id="rId2"/>
  </sheets>
  <definedNames>
    <definedName name="_xlnm._FilterDatabase" localSheetId="0" hidden="1">'시트1.장비목록 및 기준'!$A$2:$H$2</definedName>
    <definedName name="_xlnm._FilterDatabase" localSheetId="1" hidden="1">'시트2.2022년 추가 구매 요구장비(작성서식)'!$A$4:$AB$4</definedName>
  </definedNames>
  <calcPr calcId="152511"/>
</workbook>
</file>

<file path=xl/calcChain.xml><?xml version="1.0" encoding="utf-8"?>
<calcChain xmlns="http://schemas.openxmlformats.org/spreadsheetml/2006/main">
  <c r="AD2" i="5" l="1"/>
  <c r="I2" i="5"/>
  <c r="J42" i="5" l="1"/>
  <c r="I42" i="5"/>
  <c r="J41" i="5"/>
  <c r="I41" i="5"/>
  <c r="G41" i="5"/>
  <c r="H41" i="5" s="1"/>
  <c r="J40" i="5"/>
  <c r="I40" i="5"/>
  <c r="G40" i="5"/>
  <c r="H40" i="5" s="1"/>
  <c r="J39" i="5"/>
  <c r="G39" i="5" s="1"/>
  <c r="H39" i="5" s="1"/>
  <c r="I39" i="5"/>
  <c r="J38" i="5"/>
  <c r="I38" i="5"/>
  <c r="G38" i="5" s="1"/>
  <c r="H38" i="5" s="1"/>
  <c r="J37" i="5"/>
  <c r="I37" i="5"/>
  <c r="J36" i="5"/>
  <c r="I36" i="5"/>
  <c r="G36" i="5" s="1"/>
  <c r="H36" i="5" s="1"/>
  <c r="J35" i="5"/>
  <c r="I35" i="5"/>
  <c r="J34" i="5"/>
  <c r="I34" i="5"/>
  <c r="J33" i="5"/>
  <c r="I33" i="5"/>
  <c r="J32" i="5"/>
  <c r="I32" i="5"/>
  <c r="J31" i="5"/>
  <c r="I31" i="5"/>
  <c r="J30" i="5"/>
  <c r="I30" i="5"/>
  <c r="G30" i="5" s="1"/>
  <c r="H30" i="5" s="1"/>
  <c r="J29" i="5"/>
  <c r="I29" i="5"/>
  <c r="J28" i="5"/>
  <c r="I28" i="5"/>
  <c r="G28" i="5" s="1"/>
  <c r="H28" i="5" s="1"/>
  <c r="J27" i="5"/>
  <c r="I27" i="5"/>
  <c r="J26" i="5"/>
  <c r="I26" i="5"/>
  <c r="J25" i="5"/>
  <c r="I25" i="5"/>
  <c r="J24" i="5"/>
  <c r="I24" i="5"/>
  <c r="G24" i="5" s="1"/>
  <c r="H24" i="5" s="1"/>
  <c r="J23" i="5"/>
  <c r="I23" i="5"/>
  <c r="J22" i="5"/>
  <c r="I22" i="5"/>
  <c r="G22" i="5" s="1"/>
  <c r="H22" i="5" s="1"/>
  <c r="J21" i="5"/>
  <c r="I21" i="5"/>
  <c r="J20" i="5"/>
  <c r="I20" i="5"/>
  <c r="G20" i="5" s="1"/>
  <c r="H20" i="5" s="1"/>
  <c r="J19" i="5"/>
  <c r="I19" i="5"/>
  <c r="G19" i="5" s="1"/>
  <c r="H19" i="5" s="1"/>
  <c r="J18" i="5"/>
  <c r="I18" i="5"/>
  <c r="J17" i="5"/>
  <c r="I17" i="5"/>
  <c r="J16" i="5"/>
  <c r="I16" i="5"/>
  <c r="J15" i="5"/>
  <c r="I15" i="5"/>
  <c r="J14" i="5"/>
  <c r="I14" i="5"/>
  <c r="J13" i="5"/>
  <c r="I13" i="5"/>
  <c r="J12" i="5"/>
  <c r="I12" i="5"/>
  <c r="J11" i="5"/>
  <c r="I11" i="5"/>
  <c r="J10" i="5"/>
  <c r="I10" i="5"/>
  <c r="J9" i="5"/>
  <c r="I9" i="5"/>
  <c r="J8" i="5"/>
  <c r="I8" i="5"/>
  <c r="G8" i="5" s="1"/>
  <c r="H8" i="5" s="1"/>
  <c r="J7" i="5"/>
  <c r="I7" i="5"/>
  <c r="J6" i="5"/>
  <c r="I6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G34" i="5" l="1"/>
  <c r="H34" i="5" s="1"/>
  <c r="I5" i="5"/>
  <c r="G16" i="5"/>
  <c r="H16" i="5" s="1"/>
  <c r="G7" i="5"/>
  <c r="H7" i="5" s="1"/>
  <c r="G9" i="5"/>
  <c r="H9" i="5" s="1"/>
  <c r="G13" i="5"/>
  <c r="H13" i="5" s="1"/>
  <c r="G15" i="5"/>
  <c r="H15" i="5" s="1"/>
  <c r="G17" i="5"/>
  <c r="H17" i="5" s="1"/>
  <c r="G10" i="5"/>
  <c r="H10" i="5" s="1"/>
  <c r="G21" i="5"/>
  <c r="H21" i="5" s="1"/>
  <c r="G23" i="5"/>
  <c r="H23" i="5" s="1"/>
  <c r="G25" i="5"/>
  <c r="H25" i="5" s="1"/>
  <c r="G27" i="5"/>
  <c r="H27" i="5" s="1"/>
  <c r="G31" i="5"/>
  <c r="H31" i="5" s="1"/>
  <c r="G33" i="5"/>
  <c r="H33" i="5" s="1"/>
  <c r="G32" i="5"/>
  <c r="H32" i="5" s="1"/>
  <c r="G12" i="5"/>
  <c r="H12" i="5" s="1"/>
  <c r="G14" i="5"/>
  <c r="H14" i="5" s="1"/>
  <c r="G29" i="5"/>
  <c r="H29" i="5" s="1"/>
  <c r="G35" i="5"/>
  <c r="H35" i="5" s="1"/>
  <c r="G37" i="5"/>
  <c r="H37" i="5" s="1"/>
  <c r="G42" i="5"/>
  <c r="H42" i="5" s="1"/>
  <c r="G6" i="5"/>
  <c r="H6" i="5" s="1"/>
  <c r="J5" i="5"/>
  <c r="G11" i="5"/>
  <c r="H11" i="5" s="1"/>
  <c r="G18" i="5"/>
  <c r="H18" i="5" s="1"/>
  <c r="G26" i="5"/>
  <c r="H26" i="5" s="1"/>
  <c r="H5" i="5" l="1"/>
  <c r="G5" i="5"/>
</calcChain>
</file>

<file path=xl/sharedStrings.xml><?xml version="1.0" encoding="utf-8"?>
<sst xmlns="http://schemas.openxmlformats.org/spreadsheetml/2006/main" count="684" uniqueCount="336">
  <si>
    <t>★ 화재진압 및 보조, 정비 등 소방활동에 필요한 장비 목록</t>
    <phoneticPr fontId="2" type="noConversion"/>
  </si>
  <si>
    <t>연번</t>
    <phoneticPr fontId="2" type="noConversion"/>
  </si>
  <si>
    <t>구분</t>
    <phoneticPr fontId="2" type="noConversion"/>
  </si>
  <si>
    <t>분류</t>
    <phoneticPr fontId="2" type="noConversion"/>
  </si>
  <si>
    <t>장비명</t>
    <phoneticPr fontId="2" type="noConversion"/>
  </si>
  <si>
    <t>내용연수</t>
    <phoneticPr fontId="2" type="noConversion"/>
  </si>
  <si>
    <t>내용 또는 규격</t>
    <phoneticPr fontId="2" type="noConversion"/>
  </si>
  <si>
    <t>보유기준</t>
    <phoneticPr fontId="2" type="noConversion"/>
  </si>
  <si>
    <t>비고</t>
    <phoneticPr fontId="2" type="noConversion"/>
  </si>
  <si>
    <t>화재</t>
  </si>
  <si>
    <t>동력(엔진)소방펌프</t>
  </si>
  <si>
    <t>7년</t>
  </si>
  <si>
    <t>엔진식</t>
  </si>
  <si>
    <t>소방서 2, 안전센터 1</t>
  </si>
  <si>
    <t>주력</t>
  </si>
  <si>
    <t>피스톨(권총형) 관창</t>
  </si>
  <si>
    <t>직ㆍ분사 겸용/손잡이 부착형 등</t>
  </si>
  <si>
    <t>펌프차 2, 탱크차 1</t>
  </si>
  <si>
    <t>포말(foam)관창</t>
  </si>
  <si>
    <t>포소화약제용 관창</t>
  </si>
  <si>
    <t>펌프차 2, 화학차 2</t>
  </si>
  <si>
    <t>무반동 관창</t>
  </si>
  <si>
    <t>반동감소형 등</t>
  </si>
  <si>
    <t>펌프차 1</t>
  </si>
  <si>
    <t>열화상 카메라</t>
  </si>
  <si>
    <t>6년</t>
  </si>
  <si>
    <t>열감지영상화 장비 등</t>
  </si>
  <si>
    <t>이동식 송배풍기</t>
  </si>
  <si>
    <t>전기식 또는 엔진식</t>
  </si>
  <si>
    <t>소방서 1, 안전센터 1</t>
  </si>
  <si>
    <t>사다리</t>
  </si>
  <si>
    <t>12년</t>
  </si>
  <si>
    <t>화재진압 및 인명구조용</t>
  </si>
  <si>
    <t>소방서 3, 안전센터 3</t>
  </si>
  <si>
    <t>구조</t>
  </si>
  <si>
    <t>라이트라인</t>
  </si>
  <si>
    <t>5년</t>
  </si>
  <si>
    <t>광케이블, 충전식 등</t>
  </si>
  <si>
    <t>조명기구(개인랜턴)</t>
  </si>
  <si>
    <t>3년</t>
  </si>
  <si>
    <t>휴대용, 연기투시렌턴, 헬멧렌턴 등</t>
  </si>
  <si>
    <t>소방대원별 1</t>
  </si>
  <si>
    <t>철선절단기</t>
  </si>
  <si>
    <t>수동식 등</t>
  </si>
  <si>
    <t>동력절단기(엔진식)</t>
  </si>
  <si>
    <t>동력절단기(배터리식)</t>
  </si>
  <si>
    <t>배터리식</t>
  </si>
  <si>
    <t>체인톱(엔진식)</t>
  </si>
  <si>
    <t>체인톱(배터리식)</t>
  </si>
  <si>
    <t>산악용 안전벨트</t>
  </si>
  <si>
    <t>전신형 및 하반신형 안전벨트</t>
  </si>
  <si>
    <t>소방서 2, 안전센터 2</t>
  </si>
  <si>
    <t>구조대상자 이송 및 안전장비</t>
  </si>
  <si>
    <t>구조대상자용 (안전벨트형/삼각형), 요구자용 안전벨트</t>
  </si>
  <si>
    <t>등하강 및 확보장비</t>
  </si>
  <si>
    <t>소모품</t>
  </si>
  <si>
    <t>카라비너(잠금형, 개방형 등)</t>
  </si>
  <si>
    <t>소방서 50, 안전센터 30</t>
  </si>
  <si>
    <t>개인로프</t>
  </si>
  <si>
    <t>개인용으로 사용하는 모든 밧줄(로프)</t>
  </si>
  <si>
    <t>방화문파괴기(문개방기구)</t>
  </si>
  <si>
    <t>종류 : 수동식 등, 구성 : 본체, 팁 또는 배척기식/타격식 등
구성 : 본체, 파괴기수납용 벨트 등</t>
  </si>
  <si>
    <t>측정</t>
  </si>
  <si>
    <t>가스측정장비</t>
  </si>
  <si>
    <t>10년</t>
  </si>
  <si>
    <t>산소, 일산화탄소, 폭발성가스 등 복합가스측정기</t>
  </si>
  <si>
    <t>공기성분분석기</t>
  </si>
  <si>
    <t>호흡용 공기 성분 분석기</t>
  </si>
  <si>
    <t>소방서 1</t>
  </si>
  <si>
    <t>방사선 측정기</t>
  </si>
  <si>
    <t>방사선 신호를 방사능의 양 등 일정단위로 표시하는 장비</t>
  </si>
  <si>
    <t>개인 선량계</t>
  </si>
  <si>
    <t>방사선의 개인별 피폭량 측정 장비</t>
  </si>
  <si>
    <t>소방서 3, 안전센터 2</t>
  </si>
  <si>
    <t>보호</t>
  </si>
  <si>
    <t>공기충전기</t>
  </si>
  <si>
    <t>호흡용 공기 압축 충전 장비</t>
  </si>
  <si>
    <t>소방서 2</t>
  </si>
  <si>
    <t>이동식 공기충전장비</t>
  </si>
  <si>
    <t>이동식 급속 공기충전장비(용기형)</t>
  </si>
  <si>
    <t>호스릴형 공기공급장비</t>
  </si>
  <si>
    <t xml:space="preserve">유독가스 누출지역 공기공급(호스 릴형) </t>
  </si>
  <si>
    <t>신체 및 관절 보호대</t>
  </si>
  <si>
    <t>허리, 사지관절 보호용 장비</t>
  </si>
  <si>
    <t>소방서 5, 안전센터 3</t>
  </si>
  <si>
    <t>안전안경(고글)</t>
  </si>
  <si>
    <t>시력보호용 안전안경</t>
  </si>
  <si>
    <t>인명구조경보기</t>
  </si>
  <si>
    <t>음향, 진동 등 방식의 인명구조 경보기</t>
  </si>
  <si>
    <t>대원 위치추적장비
(송신기)</t>
  </si>
  <si>
    <t>대원 위치송신기</t>
  </si>
  <si>
    <t>당일 근무자별 1개</t>
  </si>
  <si>
    <t>대원 위치추적장비
(수신기)</t>
  </si>
  <si>
    <t>대원 위치수신기</t>
  </si>
  <si>
    <t>방열복 세트</t>
  </si>
  <si>
    <t>고온 복사열 보호복</t>
  </si>
  <si>
    <t>화학차 1대당 3세트</t>
  </si>
  <si>
    <t xml:space="preserve">화학보호복(A급) </t>
  </si>
  <si>
    <t>유독 및 화학물질 보호복</t>
  </si>
  <si>
    <t xml:space="preserve">화학보호복(C급) </t>
  </si>
  <si>
    <t>1회성 화학물질 보호복</t>
  </si>
  <si>
    <t>소방서 10, 안전센터 5</t>
  </si>
  <si>
    <t>보조</t>
  </si>
  <si>
    <t>디지털 카메라</t>
  </si>
  <si>
    <t>기록보존용 카메라</t>
  </si>
  <si>
    <t>디지털 캠코더</t>
  </si>
  <si>
    <t>기록보존용 동영상 캠코더</t>
  </si>
  <si>
    <t>차량용 블랙박스</t>
  </si>
  <si>
    <t>차량용 운행기록계</t>
  </si>
  <si>
    <t>소방자동차별별 1대</t>
  </si>
  <si>
    <t>소방자동차 정비공구</t>
  </si>
  <si>
    <t>소방자동차 정비 공구 세트</t>
  </si>
  <si>
    <t>소방자동차별 1세트</t>
  </si>
  <si>
    <t>공기압축기</t>
  </si>
  <si>
    <t>압축공기 생산 장비, 콤프레샤</t>
  </si>
  <si>
    <t>면체세척기</t>
  </si>
  <si>
    <t>공기호흡기용 면체 세척 장비</t>
  </si>
  <si>
    <t>방화복세탁기</t>
  </si>
  <si>
    <t>방화복 전용 세탁기</t>
  </si>
  <si>
    <t>고압세척기</t>
  </si>
  <si>
    <t>소방호스 등 소방장비 고압 세척용</t>
  </si>
  <si>
    <t>소방호스 건조기</t>
  </si>
  <si>
    <t>소방호스 건조 장비</t>
  </si>
  <si>
    <t>이동식발전기</t>
  </si>
  <si>
    <t>동력식</t>
  </si>
  <si>
    <t>펌프차별 1</t>
  </si>
  <si>
    <t>차량이동기</t>
  </si>
  <si>
    <t>주정차 차량 이동</t>
  </si>
  <si>
    <t>인명구조매트</t>
  </si>
  <si>
    <t>공기주입형 또는 실린더식</t>
  </si>
  <si>
    <t>공기안전매트(팬식)</t>
  </si>
  <si>
    <t>팬식 안전매트</t>
  </si>
  <si>
    <t>안전매트리스</t>
  </si>
  <si>
    <t>패드형</t>
  </si>
  <si>
    <t>수중펌프</t>
  </si>
  <si>
    <t>전기식</t>
  </si>
  <si>
    <t>결합금속구(연결)</t>
  </si>
  <si>
    <t>접합부: 암65㎜×암65㎜, 재질: 알루미늄 합금</t>
  </si>
  <si>
    <t>펌프 1, 탱크 1, 화학차 1
조명배연차 1</t>
  </si>
  <si>
    <t>접합부: 수65㎜×수65㎜, 재질: 알루미늄 합금</t>
  </si>
  <si>
    <t>접합부: 암65㎜×수40㎜, 재질: 알루미늄 합금</t>
  </si>
  <si>
    <t>결합금속구(Y형)</t>
  </si>
  <si>
    <t>접합부: 암65㎜×(수40㎜×2), 재질: 알루미늄 합금</t>
  </si>
  <si>
    <t>소방호스</t>
  </si>
  <si>
    <t>65㎜×15m, 형식승인제품일 것</t>
  </si>
  <si>
    <t>펌프 10, 탱크 10, 화학차 10
조명배연차 5</t>
  </si>
  <si>
    <t>40㎜×15m, 형식승인제품일 것</t>
  </si>
  <si>
    <t>중계용, 접합부: 65㎜×2.5m 이상</t>
  </si>
  <si>
    <t>흡수용, 10m이상, 스트레이너 포함</t>
  </si>
  <si>
    <t>펌프 1, 탱크 1, 화학차 1</t>
  </si>
  <si>
    <t>호스 스패너</t>
  </si>
  <si>
    <t>지름: 40㎜, 65㎜, 재질: 알루미늄</t>
  </si>
  <si>
    <t>펌프 2, 탱크 2, 화학차 2
고가 2, 굴절 2, 조명배연차 2</t>
  </si>
  <si>
    <t>소화전 렌치</t>
  </si>
  <si>
    <t>지상식 소화전ㆍ흡수관ㆍ중계관 등 개폐용</t>
  </si>
  <si>
    <t>소화전 핸들</t>
  </si>
  <si>
    <t>지하식 소화전 개폐용, 길이 1,000㎜ 이상</t>
  </si>
  <si>
    <t>스탠드 파이프</t>
  </si>
  <si>
    <t>지하식 소화전 연결용</t>
  </si>
  <si>
    <t>소방호스 보호틀</t>
  </si>
  <si>
    <t>허용 하중: 10톤 이상</t>
  </si>
  <si>
    <t>펌프 1, 탱크 1, 화학차 1
고가 1, 굴절 1</t>
  </si>
  <si>
    <t>지렛대</t>
  </si>
  <si>
    <t>90㎜ 이상</t>
  </si>
  <si>
    <t>갈고리</t>
  </si>
  <si>
    <t>길이: 2.7m 이상, 재질: 알루미늄</t>
  </si>
  <si>
    <t>천장 파괴기</t>
  </si>
  <si>
    <t>도끼</t>
  </si>
  <si>
    <t>치수: 570㎜ 이상, 중량: 1,5kg 이하</t>
  </si>
  <si>
    <t>삽</t>
  </si>
  <si>
    <t>길이: 1m</t>
  </si>
  <si>
    <t>교통신호봉</t>
  </si>
  <si>
    <t>가시거리 500m 이상</t>
  </si>
  <si>
    <t>펌프 1, 탱크 1, 화학차 1
고가 1, 굴절 1, 조명배연차 1</t>
  </si>
  <si>
    <t>휴대용 탐조등</t>
  </si>
  <si>
    <t>출력 35W 이상</t>
  </si>
  <si>
    <t>전선 릴</t>
  </si>
  <si>
    <t>AC 250V, 3.5SQ 이상×3C=30m 이상, 누전차단기 부착형, 
2구 콘센트 방수(접지)형</t>
  </si>
  <si>
    <t>소화기</t>
  </si>
  <si>
    <t>ABC급 3단위, 3.3kg, 축압식</t>
  </si>
  <si>
    <t>폼 공급펌프</t>
  </si>
  <si>
    <t>220V용, 이중절연, 수동식 또는 전기모터 구동식</t>
  </si>
  <si>
    <t>펌프 1, 화학 1</t>
  </si>
  <si>
    <t>절연봉</t>
  </si>
  <si>
    <t>재질: 절연성, 규격: 3단 4m 이상,
사용 전압: 22,000V 이상</t>
  </si>
  <si>
    <t>고가 1, 굴절 1</t>
  </si>
  <si>
    <t>거리측정기</t>
  </si>
  <si>
    <t>9년</t>
  </si>
  <si>
    <t>전개 높이 측정용, 측정거리 200m 이상</t>
  </si>
  <si>
    <t>소방호스잔수말이</t>
  </si>
  <si>
    <t>소방호스을 말아주는 장비</t>
  </si>
  <si>
    <t>세탁건조장비</t>
  </si>
  <si>
    <t>전기식 세탁물 건조장비, 방화복건조기 포함</t>
  </si>
  <si>
    <t>이동식조명등</t>
  </si>
  <si>
    <t>이동형 전기식, 충전식 조명 장비 (휴대용탐조등 제외)</t>
  </si>
  <si>
    <t>충전드릴</t>
  </si>
  <si>
    <t>충전식 무선 드릴</t>
  </si>
  <si>
    <t>유압콤비절단기</t>
  </si>
  <si>
    <t>종류 : 엔진식/배터리식/수동식 등
구성 : 예비팁,충전기,배터리(교환주기 2년) 등</t>
  </si>
  <si>
    <t>잔류전류검지기</t>
  </si>
  <si>
    <t>종류 : 센서형, 구성 : 검지기 등</t>
  </si>
  <si>
    <t>굴절식 회전호스 커플링</t>
  </si>
  <si>
    <t>규격:65A, 구조:각도조절형(굴절식, 꼬임방지), 재질:알루미늄합금</t>
  </si>
  <si>
    <t>펌크 1, 탱크 1</t>
  </si>
  <si>
    <t>핸드그라인더</t>
  </si>
  <si>
    <t>종류 : 전기식, 구성 : 본체,예비날(철재,유리 등)</t>
  </si>
  <si>
    <t>다목적 칼</t>
  </si>
  <si>
    <t>구성 : 케이블 및 로프절단 외 10종 이상 기능</t>
  </si>
  <si>
    <t>전 대원별(외근) 1</t>
  </si>
  <si>
    <t>전동식 반지 절단기</t>
  </si>
  <si>
    <t>종류 : 전동식/수동식
구성 : 손가락보호대, 다이아몬드날, 카바이드날,
       실습용 모의 손과 반지, 교체할수 있는 도구</t>
  </si>
  <si>
    <t>유리절단기</t>
  </si>
  <si>
    <t>차량유리절단 장비</t>
  </si>
  <si>
    <t>차량 문 개방기</t>
  </si>
  <si>
    <t>종류 : 차량용문개방기
구성 : 차량용 문개방기 6종이상, 에어백, 쐐기,
       주유구 열쇠, 보관가방 등</t>
  </si>
  <si>
    <t>리프트잭</t>
  </si>
  <si>
    <t>종류 : 수동식 등, 구성 : 지지대, 부속품 등</t>
  </si>
  <si>
    <t>대원탈출장비</t>
  </si>
  <si>
    <t>종류 : 허리벨트형
구성 : 내열가방, 로프, 내열허리벨트, 퀵드로우, 후크, 제동장치 등</t>
  </si>
  <si>
    <t>해머드릴</t>
  </si>
  <si>
    <t>종류 : 유압식/전기식/충전식 등
구성 : 본체,용도별 드릴날 등</t>
  </si>
  <si>
    <t>소방호스연결용볼밸브</t>
  </si>
  <si>
    <t>소방호스연결 개폐 또는 폐쇠 가능밸브</t>
  </si>
  <si>
    <t>충전컷쇼</t>
  </si>
  <si>
    <t>전기식, 충전식 철선절단장비</t>
  </si>
  <si>
    <t>공기톱(에어톱)</t>
  </si>
  <si>
    <t>당일 근무자별 2개(경방)
※ 내근, 구급대 제외</t>
    <phoneticPr fontId="2" type="noConversion"/>
  </si>
  <si>
    <t>공기호흡기 용기 연결 사용</t>
    <phoneticPr fontId="2" type="noConversion"/>
  </si>
  <si>
    <t>2년</t>
    <phoneticPr fontId="2" type="noConversion"/>
  </si>
  <si>
    <t>함마드릴</t>
  </si>
  <si>
    <t>방화복건조기</t>
  </si>
  <si>
    <t>보조</t>
    <phoneticPr fontId="2" type="noConversion"/>
  </si>
  <si>
    <t>일반입찰</t>
    <phoneticPr fontId="2" type="noConversion"/>
  </si>
  <si>
    <t>독일, Karcher, DE/HDS 6/14 C, 14MPa</t>
    <phoneticPr fontId="2" type="noConversion"/>
  </si>
  <si>
    <t>규격조사반 별도 규격 조사 후 결정</t>
    <phoneticPr fontId="2" type="noConversion"/>
  </si>
  <si>
    <t>센터6</t>
    <phoneticPr fontId="2" type="noConversion"/>
  </si>
  <si>
    <t>센터8</t>
    <phoneticPr fontId="2" type="noConversion"/>
  </si>
  <si>
    <t>희망장비3</t>
  </si>
  <si>
    <t>구매방법
(예정)</t>
    <phoneticPr fontId="2" type="noConversion"/>
  </si>
  <si>
    <t>규격(내용)</t>
    <phoneticPr fontId="2" type="noConversion"/>
  </si>
  <si>
    <t>단가
(천원)</t>
    <phoneticPr fontId="2" type="noConversion"/>
  </si>
  <si>
    <t>구매요구
수량</t>
    <phoneticPr fontId="2" type="noConversion"/>
  </si>
  <si>
    <t>소요예산</t>
    <phoneticPr fontId="2" type="noConversion"/>
  </si>
  <si>
    <t>계</t>
    <phoneticPr fontId="2" type="noConversion"/>
  </si>
  <si>
    <t>계</t>
    <phoneticPr fontId="2" type="noConversion"/>
  </si>
  <si>
    <t>현장대응단</t>
    <phoneticPr fontId="2" type="noConversion"/>
  </si>
  <si>
    <t>센터5</t>
    <phoneticPr fontId="2" type="noConversion"/>
  </si>
  <si>
    <t>센터7</t>
    <phoneticPr fontId="2" type="noConversion"/>
  </si>
  <si>
    <t>보강</t>
    <phoneticPr fontId="2" type="noConversion"/>
  </si>
  <si>
    <t>교체</t>
    <phoneticPr fontId="2" type="noConversion"/>
  </si>
  <si>
    <t>보강</t>
    <phoneticPr fontId="2" type="noConversion"/>
  </si>
  <si>
    <t>교체</t>
    <phoneticPr fontId="2" type="noConversion"/>
  </si>
  <si>
    <t>보강</t>
    <phoneticPr fontId="2" type="noConversion"/>
  </si>
  <si>
    <t>교체</t>
    <phoneticPr fontId="2" type="noConversion"/>
  </si>
  <si>
    <t>보강</t>
    <phoneticPr fontId="2" type="noConversion"/>
  </si>
  <si>
    <t>제한입찰</t>
    <phoneticPr fontId="2" type="noConversion"/>
  </si>
  <si>
    <t>화재</t>
    <phoneticPr fontId="2" type="noConversion"/>
  </si>
  <si>
    <t>관창</t>
    <phoneticPr fontId="2" type="noConversion"/>
  </si>
  <si>
    <t>피스톨, 65mm</t>
    <phoneticPr fontId="2" type="noConversion"/>
  </si>
  <si>
    <t>화재</t>
    <phoneticPr fontId="2" type="noConversion"/>
  </si>
  <si>
    <t>피스톨, 40mm</t>
    <phoneticPr fontId="2" type="noConversion"/>
  </si>
  <si>
    <t>제한입찰</t>
    <phoneticPr fontId="2" type="noConversion"/>
  </si>
  <si>
    <t>화재</t>
    <phoneticPr fontId="2" type="noConversion"/>
  </si>
  <si>
    <t>관창</t>
    <phoneticPr fontId="2" type="noConversion"/>
  </si>
  <si>
    <t>폼용, 65mm</t>
    <phoneticPr fontId="2" type="noConversion"/>
  </si>
  <si>
    <t>폼용, 40mm</t>
    <phoneticPr fontId="2" type="noConversion"/>
  </si>
  <si>
    <t>무반동, 65mm</t>
    <phoneticPr fontId="2" type="noConversion"/>
  </si>
  <si>
    <t>관창</t>
    <phoneticPr fontId="2" type="noConversion"/>
  </si>
  <si>
    <t>돌진관창, FE40/길이1.3M</t>
    <phoneticPr fontId="2" type="noConversion"/>
  </si>
  <si>
    <r>
      <t>파이프관창</t>
    </r>
    <r>
      <rPr>
        <sz val="10"/>
        <color indexed="8"/>
        <rFont val="08서울남산체 L"/>
        <family val="1"/>
        <charset val="129"/>
      </rPr>
      <t>, FE65/AL/VANE부착/다단형/형식승인품</t>
    </r>
    <phoneticPr fontId="2" type="noConversion"/>
  </si>
  <si>
    <t>화재</t>
    <phoneticPr fontId="2" type="noConversion"/>
  </si>
  <si>
    <t>방수총용관창, FE65/1000GPM/AL/형식승인품</t>
    <phoneticPr fontId="2" type="noConversion"/>
  </si>
  <si>
    <t>일반입찰</t>
    <phoneticPr fontId="2" type="noConversion"/>
  </si>
  <si>
    <t>65mm * 15m</t>
    <phoneticPr fontId="2" type="noConversion"/>
  </si>
  <si>
    <t>화재</t>
    <phoneticPr fontId="2" type="noConversion"/>
  </si>
  <si>
    <t>소방호스</t>
    <phoneticPr fontId="2" type="noConversion"/>
  </si>
  <si>
    <t>40mm * 15m</t>
    <phoneticPr fontId="2" type="noConversion"/>
  </si>
  <si>
    <t>조달</t>
    <phoneticPr fontId="2" type="noConversion"/>
  </si>
  <si>
    <t>구조</t>
    <phoneticPr fontId="2" type="noConversion"/>
  </si>
  <si>
    <t>조명기구(개인렌턴)</t>
    <phoneticPr fontId="2" type="noConversion"/>
  </si>
  <si>
    <t>헬멧렌턴, 3W 이상 ~ 5W 이하</t>
    <phoneticPr fontId="2" type="noConversion"/>
  </si>
  <si>
    <t>구조</t>
    <phoneticPr fontId="2" type="noConversion"/>
  </si>
  <si>
    <t>조명기구(개인렌턴)</t>
    <phoneticPr fontId="2" type="noConversion"/>
  </si>
  <si>
    <t>연기투시렌턴, 10W 이상</t>
    <phoneticPr fontId="2" type="noConversion"/>
  </si>
  <si>
    <t>조명기구(개인렌턴)</t>
    <phoneticPr fontId="2" type="noConversion"/>
  </si>
  <si>
    <t>탐조등, 75W 이상</t>
    <phoneticPr fontId="2" type="noConversion"/>
  </si>
  <si>
    <t>일반입찰</t>
    <phoneticPr fontId="2" type="noConversion"/>
  </si>
  <si>
    <t>복식, 7.4M</t>
    <phoneticPr fontId="2" type="noConversion"/>
  </si>
  <si>
    <t>일반입찰</t>
    <phoneticPr fontId="2" type="noConversion"/>
  </si>
  <si>
    <t>복식, 4M</t>
    <phoneticPr fontId="2" type="noConversion"/>
  </si>
  <si>
    <t>거는사다리</t>
    <phoneticPr fontId="2" type="noConversion"/>
  </si>
  <si>
    <t>안테나사다리</t>
    <phoneticPr fontId="2" type="noConversion"/>
  </si>
  <si>
    <t>A형 사다리</t>
    <phoneticPr fontId="2" type="noConversion"/>
  </si>
  <si>
    <t>구조</t>
    <phoneticPr fontId="2" type="noConversion"/>
  </si>
  <si>
    <t>송배풍기</t>
    <phoneticPr fontId="2" type="noConversion"/>
  </si>
  <si>
    <t>충전, 배터리식</t>
    <phoneticPr fontId="2" type="noConversion"/>
  </si>
  <si>
    <t>동력절단기</t>
    <phoneticPr fontId="2" type="noConversion"/>
  </si>
  <si>
    <t>충전, 배터리식</t>
    <phoneticPr fontId="2" type="noConversion"/>
  </si>
  <si>
    <t>동력절단기</t>
    <phoneticPr fontId="2" type="noConversion"/>
  </si>
  <si>
    <t>혼합유, 엔진식</t>
    <phoneticPr fontId="2" type="noConversion"/>
  </si>
  <si>
    <t>혼합유, 엔진식</t>
    <phoneticPr fontId="2" type="noConversion"/>
  </si>
  <si>
    <t>체인톱</t>
    <phoneticPr fontId="2" type="noConversion"/>
  </si>
  <si>
    <t>충전, 배터리식</t>
    <phoneticPr fontId="2" type="noConversion"/>
  </si>
  <si>
    <t>구조</t>
    <phoneticPr fontId="2" type="noConversion"/>
  </si>
  <si>
    <t>체인톱</t>
    <phoneticPr fontId="2" type="noConversion"/>
  </si>
  <si>
    <t>구조</t>
    <phoneticPr fontId="2" type="noConversion"/>
  </si>
  <si>
    <t>다목적절단기(소형)</t>
    <phoneticPr fontId="2" type="noConversion"/>
  </si>
  <si>
    <t>충전, 배터리식(철근,차량,문개방)</t>
    <phoneticPr fontId="2" type="noConversion"/>
  </si>
  <si>
    <t>보조</t>
    <phoneticPr fontId="2" type="noConversion"/>
  </si>
  <si>
    <t>공기압축기</t>
    <phoneticPr fontId="2" type="noConversion"/>
  </si>
  <si>
    <t>공기압축기</t>
    <phoneticPr fontId="2" type="noConversion"/>
  </si>
  <si>
    <t>콤프레샤 5마력</t>
    <phoneticPr fontId="2" type="noConversion"/>
  </si>
  <si>
    <t>콤프레샤 10마력</t>
    <phoneticPr fontId="2" type="noConversion"/>
  </si>
  <si>
    <t>조달</t>
    <phoneticPr fontId="2" type="noConversion"/>
  </si>
  <si>
    <t>일반입찰</t>
    <phoneticPr fontId="2" type="noConversion"/>
  </si>
  <si>
    <t>보쉬 GBH5-40DCE 또는 동급 이상 규격(규격조사반 별도 조사 후 결정)</t>
    <phoneticPr fontId="2" type="noConversion"/>
  </si>
  <si>
    <t>측정</t>
    <phoneticPr fontId="2" type="noConversion"/>
  </si>
  <si>
    <t>HotStick(미국/Hotstick USA 사)</t>
    <phoneticPr fontId="2" type="noConversion"/>
  </si>
  <si>
    <t>조달</t>
    <phoneticPr fontId="2" type="noConversion"/>
  </si>
  <si>
    <t>사용전압 380V</t>
    <phoneticPr fontId="2" type="noConversion"/>
  </si>
  <si>
    <t>규격조사반 별도 규격 조사 후 결정</t>
    <phoneticPr fontId="2" type="noConversion"/>
  </si>
  <si>
    <t>희망장비1(진압장비</t>
    <phoneticPr fontId="2" type="noConversion"/>
  </si>
  <si>
    <r>
      <t xml:space="preserve">소방서별 반드시 보강이나 교체가 필요한 진압장비에 대하여 </t>
    </r>
    <r>
      <rPr>
        <b/>
        <sz val="10"/>
        <color indexed="12"/>
        <rFont val="08서울남산체 L"/>
        <family val="1"/>
        <charset val="129"/>
      </rPr>
      <t>장비명과 모델명 규격, 단가, 수량</t>
    </r>
    <r>
      <rPr>
        <sz val="10"/>
        <color indexed="12"/>
        <rFont val="08서울남산체 L"/>
        <family val="1"/>
        <charset val="129"/>
      </rPr>
      <t>을 기재하세요.</t>
    </r>
    <phoneticPr fontId="2" type="noConversion"/>
  </si>
  <si>
    <t>희망장비2</t>
    <phoneticPr fontId="2" type="noConversion"/>
  </si>
  <si>
    <t>단, 위 32개 장비와 중복되어서는 안됩니다.</t>
    <phoneticPr fontId="2" type="noConversion"/>
  </si>
  <si>
    <t>희망장비는 예산범위 내 규격조사반 조사 후 반영되거나 삭제될 수 있으며, 유사장비 끼리는 하나의 공통규격으로 임의결정 합니다. 참고하세요.</t>
    <phoneticPr fontId="2" type="noConversion"/>
  </si>
  <si>
    <t>문개방기구(종류가 많아 모델명 기재 해주세요)</t>
    <phoneticPr fontId="2" type="noConversion"/>
  </si>
  <si>
    <t>보유현황 확인하시고 보유장비와 중복 요구 안됨</t>
    <phoneticPr fontId="2" type="noConversion"/>
  </si>
  <si>
    <t>☆ 연번 1~32번까지는 예산편성에 반영된 우선 수요장비로 부족 및 교체대상이 있을 경우 우선 선택하여야 함</t>
    <phoneticPr fontId="2" type="noConversion"/>
  </si>
  <si>
    <t>청량리</t>
    <phoneticPr fontId="2" type="noConversion"/>
  </si>
  <si>
    <t>전농</t>
    <phoneticPr fontId="2" type="noConversion"/>
  </si>
  <si>
    <t>용두</t>
    <phoneticPr fontId="2" type="noConversion"/>
  </si>
  <si>
    <t>휘경</t>
    <phoneticPr fontId="2" type="noConversion"/>
  </si>
  <si>
    <t>★★★ 부서별 할당된 예산을 초과할 수 없음(절대 주의)</t>
    <phoneticPr fontId="2" type="noConversion"/>
  </si>
  <si>
    <t>★ 2022년도 추가 구매요구 소방장비 목록(동대문소방서)</t>
    <phoneticPr fontId="2" type="noConversion"/>
  </si>
  <si>
    <t>배정예산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</si>
</sst>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,##0_ "/>
    <numFmt numFmtId="177" formatCode="#,##0_);[Red]\(#,##0\)"/>
  </numFmts>
  <fonts count="15">
    <font>
      <sz val="11"/>
      <color theme="1"/>
      <name val="맑은 고딕"/>
      <family val="3"/>
      <charset val="129"/>
      <scheme val="minor"/>
    </font>
    <font>
      <sz val="10"/>
      <color indexed="8"/>
      <name val="08서울남산체 L"/>
      <family val="1"/>
      <charset val="129"/>
    </font>
    <font>
      <sz val="8"/>
      <name val="맑은 고딕"/>
      <family val="3"/>
      <charset val="129"/>
    </font>
    <font>
      <b/>
      <sz val="10"/>
      <color indexed="12"/>
      <name val="08서울남산체 L"/>
      <family val="1"/>
      <charset val="129"/>
    </font>
    <font>
      <sz val="10"/>
      <color indexed="12"/>
      <name val="08서울남산체 L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08서울남산체 L"/>
      <family val="1"/>
      <charset val="129"/>
    </font>
    <font>
      <b/>
      <sz val="10"/>
      <color theme="1"/>
      <name val="08서울남산체 L"/>
      <family val="1"/>
      <charset val="129"/>
    </font>
    <font>
      <b/>
      <sz val="11"/>
      <color rgb="FFFF0000"/>
      <name val="08서울남산체 L"/>
      <family val="1"/>
      <charset val="129"/>
    </font>
    <font>
      <sz val="10"/>
      <color rgb="FF0000FF"/>
      <name val="08서울남산체 L"/>
      <family val="1"/>
      <charset val="129"/>
    </font>
    <font>
      <b/>
      <sz val="12"/>
      <color rgb="FFFF0000"/>
      <name val="08서울남산체 L"/>
      <family val="1"/>
      <charset val="129"/>
    </font>
    <font>
      <b/>
      <sz val="16"/>
      <color rgb="FF0000FF"/>
      <name val="08서울남산체 L"/>
      <family val="1"/>
      <charset val="129"/>
    </font>
    <font>
      <sz val="10"/>
      <color rgb="FF0041C4"/>
      <name val="08서울남산체 L"/>
      <family val="1"/>
      <charset val="129"/>
    </font>
    <font>
      <b/>
      <sz val="10"/>
      <color theme="0" tint="-0.14999847407452621"/>
      <name val="08서울남산체 L"/>
      <family val="1"/>
      <charset val="129"/>
    </font>
    <font>
      <b/>
      <sz val="11"/>
      <color theme="1"/>
      <name val="08서울남산체 L"/>
      <family val="1"/>
      <charset val="129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/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/>
    <xf numFmtId="41" fontId="5" fillId="0" borderId="0"/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</cellStyleXfs>
  <cellXfs count="40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7" fillId="2" borderId="7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>
      <alignment vertical="center"/>
    </xf>
    <xf numFmtId="41" fontId="6" fillId="0" borderId="10" xfId="4" applyFont="1" applyBorder="1">
      <alignment vertical="center"/>
    </xf>
    <xf numFmtId="0" fontId="6" fillId="0" borderId="10" xfId="0" applyFont="1" applyBorder="1" applyAlignment="1">
      <alignment vertical="center" wrapText="1"/>
    </xf>
    <xf numFmtId="177" fontId="6" fillId="0" borderId="10" xfId="0" applyNumberFormat="1" applyFont="1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10" xfId="0" applyFont="1" applyBorder="1">
      <alignment vertical="center"/>
    </xf>
    <xf numFmtId="0" fontId="9" fillId="0" borderId="10" xfId="0" applyFont="1" applyBorder="1" applyAlignment="1">
      <alignment vertical="center" wrapText="1"/>
    </xf>
    <xf numFmtId="0" fontId="7" fillId="4" borderId="10" xfId="0" applyFont="1" applyFill="1" applyBorder="1" applyAlignment="1">
      <alignment horizontal="center" vertical="center"/>
    </xf>
    <xf numFmtId="0" fontId="7" fillId="4" borderId="10" xfId="0" applyFont="1" applyFill="1" applyBorder="1">
      <alignment vertical="center"/>
    </xf>
    <xf numFmtId="177" fontId="7" fillId="4" borderId="10" xfId="0" applyNumberFormat="1" applyFont="1" applyFill="1" applyBorder="1" applyAlignment="1">
      <alignment horizontal="center" vertical="center"/>
    </xf>
    <xf numFmtId="177" fontId="6" fillId="4" borderId="10" xfId="0" applyNumberFormat="1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177" fontId="13" fillId="4" borderId="10" xfId="0" applyNumberFormat="1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/>
    </xf>
    <xf numFmtId="176" fontId="14" fillId="0" borderId="12" xfId="4" applyNumberFormat="1" applyFont="1" applyBorder="1" applyAlignment="1">
      <alignment horizontal="center" vertical="center"/>
    </xf>
  </cellXfs>
  <cellStyles count="20">
    <cellStyle name="백분율 2" xfId="1"/>
    <cellStyle name="백분율 3" xfId="2"/>
    <cellStyle name="백분율 4" xfId="3"/>
    <cellStyle name="쉼표 [0]" xfId="4" builtinId="6"/>
    <cellStyle name="쉼표 [0] 2" xfId="5"/>
    <cellStyle name="쉼표 [0] 2 2" xfId="6"/>
    <cellStyle name="쉼표 [0] 2 3" xfId="7"/>
    <cellStyle name="쉼표 [0] 3" xfId="8"/>
    <cellStyle name="쉼표 [0] 3 2" xfId="9"/>
    <cellStyle name="표준" xfId="0" builtinId="0"/>
    <cellStyle name="표준 2" xfId="10"/>
    <cellStyle name="표준 2 2" xfId="11"/>
    <cellStyle name="표준 2 3" xfId="12"/>
    <cellStyle name="표준 3" xfId="13"/>
    <cellStyle name="표준 3 2" xfId="14"/>
    <cellStyle name="표준 4" xfId="15"/>
    <cellStyle name="표준 5" xfId="16"/>
    <cellStyle name="표준 6" xfId="17"/>
    <cellStyle name="표준 7" xfId="18"/>
    <cellStyle name="표준 8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workbookViewId="0">
      <pane ySplit="2" topLeftCell="A3" activePane="bottomLeft" state="frozen"/>
      <selection pane="bottomLeft" activeCell="L24" sqref="L24"/>
    </sheetView>
  </sheetViews>
  <sheetFormatPr defaultRowHeight="12"/>
  <cols>
    <col min="1" max="1" width="4.25" style="1" bestFit="1" customWidth="1"/>
    <col min="2" max="3" width="4.5" style="1" bestFit="1" customWidth="1"/>
    <col min="4" max="4" width="21.625" style="1" bestFit="1" customWidth="1"/>
    <col min="5" max="5" width="7.375" style="1" bestFit="1" customWidth="1"/>
    <col min="6" max="6" width="39.375" style="1" customWidth="1"/>
    <col min="7" max="7" width="20.5" style="1" customWidth="1"/>
    <col min="8" max="8" width="11.75" style="1" customWidth="1"/>
    <col min="9" max="16384" width="9" style="1"/>
  </cols>
  <sheetData>
    <row r="1" spans="1:8" ht="14.25">
      <c r="A1" s="30" t="s">
        <v>0</v>
      </c>
      <c r="B1" s="30"/>
      <c r="C1" s="30"/>
      <c r="D1" s="30"/>
      <c r="E1" s="30"/>
      <c r="F1" s="30"/>
      <c r="G1" s="30"/>
      <c r="H1" s="30"/>
    </row>
    <row r="2" spans="1:8" ht="29.25" customHeight="1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2" t="s">
        <v>8</v>
      </c>
    </row>
    <row r="3" spans="1:8">
      <c r="A3" s="2">
        <v>1</v>
      </c>
      <c r="B3" s="3"/>
      <c r="C3" s="3" t="s">
        <v>9</v>
      </c>
      <c r="D3" s="4" t="s">
        <v>10</v>
      </c>
      <c r="E3" s="3" t="s">
        <v>11</v>
      </c>
      <c r="F3" s="4" t="s">
        <v>12</v>
      </c>
      <c r="G3" s="4" t="s">
        <v>13</v>
      </c>
      <c r="H3" s="5"/>
    </row>
    <row r="4" spans="1:8">
      <c r="A4" s="2">
        <v>2</v>
      </c>
      <c r="B4" s="3" t="s">
        <v>14</v>
      </c>
      <c r="C4" s="3" t="s">
        <v>9</v>
      </c>
      <c r="D4" s="4" t="s">
        <v>15</v>
      </c>
      <c r="E4" s="3" t="s">
        <v>11</v>
      </c>
      <c r="F4" s="4" t="s">
        <v>16</v>
      </c>
      <c r="G4" s="4" t="s">
        <v>17</v>
      </c>
      <c r="H4" s="5"/>
    </row>
    <row r="5" spans="1:8">
      <c r="A5" s="2">
        <v>3</v>
      </c>
      <c r="B5" s="3"/>
      <c r="C5" s="3" t="s">
        <v>9</v>
      </c>
      <c r="D5" s="4" t="s">
        <v>18</v>
      </c>
      <c r="E5" s="3" t="s">
        <v>11</v>
      </c>
      <c r="F5" s="4" t="s">
        <v>19</v>
      </c>
      <c r="G5" s="4" t="s">
        <v>20</v>
      </c>
      <c r="H5" s="5"/>
    </row>
    <row r="6" spans="1:8">
      <c r="A6" s="2">
        <v>4</v>
      </c>
      <c r="B6" s="3"/>
      <c r="C6" s="3" t="s">
        <v>9</v>
      </c>
      <c r="D6" s="4" t="s">
        <v>21</v>
      </c>
      <c r="E6" s="3" t="s">
        <v>11</v>
      </c>
      <c r="F6" s="4" t="s">
        <v>22</v>
      </c>
      <c r="G6" s="4" t="s">
        <v>23</v>
      </c>
      <c r="H6" s="5"/>
    </row>
    <row r="7" spans="1:8">
      <c r="A7" s="2">
        <v>5</v>
      </c>
      <c r="B7" s="3" t="s">
        <v>14</v>
      </c>
      <c r="C7" s="3" t="s">
        <v>9</v>
      </c>
      <c r="D7" s="4" t="s">
        <v>24</v>
      </c>
      <c r="E7" s="3" t="s">
        <v>25</v>
      </c>
      <c r="F7" s="4" t="s">
        <v>26</v>
      </c>
      <c r="G7" s="4" t="s">
        <v>23</v>
      </c>
      <c r="H7" s="5"/>
    </row>
    <row r="8" spans="1:8">
      <c r="A8" s="2">
        <v>6</v>
      </c>
      <c r="B8" s="3" t="s">
        <v>14</v>
      </c>
      <c r="C8" s="3" t="s">
        <v>9</v>
      </c>
      <c r="D8" s="4" t="s">
        <v>27</v>
      </c>
      <c r="E8" s="3" t="s">
        <v>25</v>
      </c>
      <c r="F8" s="4" t="s">
        <v>28</v>
      </c>
      <c r="G8" s="4" t="s">
        <v>29</v>
      </c>
      <c r="H8" s="5"/>
    </row>
    <row r="9" spans="1:8">
      <c r="A9" s="2">
        <v>7</v>
      </c>
      <c r="B9" s="3" t="s">
        <v>14</v>
      </c>
      <c r="C9" s="3" t="s">
        <v>9</v>
      </c>
      <c r="D9" s="4" t="s">
        <v>30</v>
      </c>
      <c r="E9" s="3" t="s">
        <v>31</v>
      </c>
      <c r="F9" s="4" t="s">
        <v>32</v>
      </c>
      <c r="G9" s="4" t="s">
        <v>33</v>
      </c>
      <c r="H9" s="5"/>
    </row>
    <row r="10" spans="1:8">
      <c r="A10" s="2">
        <v>8</v>
      </c>
      <c r="B10" s="3" t="s">
        <v>14</v>
      </c>
      <c r="C10" s="3" t="s">
        <v>34</v>
      </c>
      <c r="D10" s="4" t="s">
        <v>35</v>
      </c>
      <c r="E10" s="3" t="s">
        <v>36</v>
      </c>
      <c r="F10" s="4" t="s">
        <v>37</v>
      </c>
      <c r="G10" s="4" t="s">
        <v>29</v>
      </c>
      <c r="H10" s="5"/>
    </row>
    <row r="11" spans="1:8">
      <c r="A11" s="2">
        <v>9</v>
      </c>
      <c r="B11" s="3" t="s">
        <v>14</v>
      </c>
      <c r="C11" s="3" t="s">
        <v>34</v>
      </c>
      <c r="D11" s="4" t="s">
        <v>38</v>
      </c>
      <c r="E11" s="3" t="s">
        <v>39</v>
      </c>
      <c r="F11" s="4" t="s">
        <v>40</v>
      </c>
      <c r="G11" s="4" t="s">
        <v>41</v>
      </c>
      <c r="H11" s="5"/>
    </row>
    <row r="12" spans="1:8">
      <c r="A12" s="2">
        <v>10</v>
      </c>
      <c r="B12" s="3" t="s">
        <v>14</v>
      </c>
      <c r="C12" s="3" t="s">
        <v>34</v>
      </c>
      <c r="D12" s="4" t="s">
        <v>42</v>
      </c>
      <c r="E12" s="3" t="s">
        <v>36</v>
      </c>
      <c r="F12" s="4" t="s">
        <v>43</v>
      </c>
      <c r="G12" s="4" t="s">
        <v>13</v>
      </c>
      <c r="H12" s="5"/>
    </row>
    <row r="13" spans="1:8">
      <c r="A13" s="2">
        <v>11</v>
      </c>
      <c r="B13" s="3" t="s">
        <v>14</v>
      </c>
      <c r="C13" s="3" t="s">
        <v>34</v>
      </c>
      <c r="D13" s="4" t="s">
        <v>44</v>
      </c>
      <c r="E13" s="3" t="s">
        <v>36</v>
      </c>
      <c r="F13" s="4" t="s">
        <v>12</v>
      </c>
      <c r="G13" s="4" t="s">
        <v>29</v>
      </c>
      <c r="H13" s="5"/>
    </row>
    <row r="14" spans="1:8">
      <c r="A14" s="2">
        <v>12</v>
      </c>
      <c r="B14" s="3"/>
      <c r="C14" s="3" t="s">
        <v>34</v>
      </c>
      <c r="D14" s="4" t="s">
        <v>45</v>
      </c>
      <c r="E14" s="3" t="s">
        <v>36</v>
      </c>
      <c r="F14" s="4" t="s">
        <v>46</v>
      </c>
      <c r="G14" s="4" t="s">
        <v>29</v>
      </c>
      <c r="H14" s="5"/>
    </row>
    <row r="15" spans="1:8">
      <c r="A15" s="2">
        <v>13</v>
      </c>
      <c r="B15" s="3" t="s">
        <v>14</v>
      </c>
      <c r="C15" s="3" t="s">
        <v>34</v>
      </c>
      <c r="D15" s="4" t="s">
        <v>47</v>
      </c>
      <c r="E15" s="3" t="s">
        <v>39</v>
      </c>
      <c r="F15" s="4" t="s">
        <v>12</v>
      </c>
      <c r="G15" s="4" t="s">
        <v>29</v>
      </c>
      <c r="H15" s="5"/>
    </row>
    <row r="16" spans="1:8">
      <c r="A16" s="2">
        <v>14</v>
      </c>
      <c r="B16" s="3"/>
      <c r="C16" s="3" t="s">
        <v>34</v>
      </c>
      <c r="D16" s="4" t="s">
        <v>48</v>
      </c>
      <c r="E16" s="3" t="s">
        <v>39</v>
      </c>
      <c r="F16" s="4" t="s">
        <v>46</v>
      </c>
      <c r="G16" s="4" t="s">
        <v>29</v>
      </c>
      <c r="H16" s="5"/>
    </row>
    <row r="17" spans="1:8">
      <c r="A17" s="2">
        <v>15</v>
      </c>
      <c r="B17" s="3" t="s">
        <v>14</v>
      </c>
      <c r="C17" s="3" t="s">
        <v>34</v>
      </c>
      <c r="D17" s="4" t="s">
        <v>49</v>
      </c>
      <c r="E17" s="3" t="s">
        <v>39</v>
      </c>
      <c r="F17" s="4" t="s">
        <v>50</v>
      </c>
      <c r="G17" s="4" t="s">
        <v>51</v>
      </c>
      <c r="H17" s="5"/>
    </row>
    <row r="18" spans="1:8" ht="24">
      <c r="A18" s="2">
        <v>16</v>
      </c>
      <c r="B18" s="3"/>
      <c r="C18" s="3" t="s">
        <v>34</v>
      </c>
      <c r="D18" s="4" t="s">
        <v>52</v>
      </c>
      <c r="E18" s="3" t="s">
        <v>39</v>
      </c>
      <c r="F18" s="4" t="s">
        <v>53</v>
      </c>
      <c r="G18" s="4" t="s">
        <v>51</v>
      </c>
      <c r="H18" s="5"/>
    </row>
    <row r="19" spans="1:8">
      <c r="A19" s="2">
        <v>17</v>
      </c>
      <c r="B19" s="3" t="s">
        <v>14</v>
      </c>
      <c r="C19" s="3" t="s">
        <v>34</v>
      </c>
      <c r="D19" s="4" t="s">
        <v>54</v>
      </c>
      <c r="E19" s="3" t="s">
        <v>55</v>
      </c>
      <c r="F19" s="4" t="s">
        <v>56</v>
      </c>
      <c r="G19" s="4" t="s">
        <v>57</v>
      </c>
      <c r="H19" s="5"/>
    </row>
    <row r="20" spans="1:8">
      <c r="A20" s="2">
        <v>18</v>
      </c>
      <c r="B20" s="3" t="s">
        <v>14</v>
      </c>
      <c r="C20" s="3" t="s">
        <v>34</v>
      </c>
      <c r="D20" s="4" t="s">
        <v>58</v>
      </c>
      <c r="E20" s="3" t="s">
        <v>55</v>
      </c>
      <c r="F20" s="4" t="s">
        <v>59</v>
      </c>
      <c r="G20" s="4" t="s">
        <v>51</v>
      </c>
      <c r="H20" s="5"/>
    </row>
    <row r="21" spans="1:8" ht="36">
      <c r="A21" s="2">
        <v>19</v>
      </c>
      <c r="B21" s="3" t="s">
        <v>14</v>
      </c>
      <c r="C21" s="3" t="s">
        <v>34</v>
      </c>
      <c r="D21" s="4" t="s">
        <v>60</v>
      </c>
      <c r="E21" s="3" t="s">
        <v>36</v>
      </c>
      <c r="F21" s="4" t="s">
        <v>61</v>
      </c>
      <c r="G21" s="4" t="s">
        <v>29</v>
      </c>
      <c r="H21" s="5"/>
    </row>
    <row r="22" spans="1:8">
      <c r="A22" s="2">
        <v>20</v>
      </c>
      <c r="B22" s="3" t="s">
        <v>14</v>
      </c>
      <c r="C22" s="3" t="s">
        <v>62</v>
      </c>
      <c r="D22" s="4" t="s">
        <v>63</v>
      </c>
      <c r="E22" s="3" t="s">
        <v>64</v>
      </c>
      <c r="F22" s="4" t="s">
        <v>65</v>
      </c>
      <c r="G22" s="4" t="s">
        <v>29</v>
      </c>
      <c r="H22" s="5"/>
    </row>
    <row r="23" spans="1:8">
      <c r="A23" s="2">
        <v>21</v>
      </c>
      <c r="B23" s="3"/>
      <c r="C23" s="3" t="s">
        <v>62</v>
      </c>
      <c r="D23" s="4" t="s">
        <v>66</v>
      </c>
      <c r="E23" s="3" t="s">
        <v>36</v>
      </c>
      <c r="F23" s="4" t="s">
        <v>67</v>
      </c>
      <c r="G23" s="4" t="s">
        <v>68</v>
      </c>
      <c r="H23" s="5"/>
    </row>
    <row r="24" spans="1:8" ht="24">
      <c r="A24" s="2">
        <v>22</v>
      </c>
      <c r="B24" s="3"/>
      <c r="C24" s="3" t="s">
        <v>62</v>
      </c>
      <c r="D24" s="4" t="s">
        <v>69</v>
      </c>
      <c r="E24" s="3" t="s">
        <v>36</v>
      </c>
      <c r="F24" s="4" t="s">
        <v>70</v>
      </c>
      <c r="G24" s="4" t="s">
        <v>68</v>
      </c>
      <c r="H24" s="5"/>
    </row>
    <row r="25" spans="1:8">
      <c r="A25" s="2">
        <v>23</v>
      </c>
      <c r="B25" s="3"/>
      <c r="C25" s="3" t="s">
        <v>62</v>
      </c>
      <c r="D25" s="4" t="s">
        <v>71</v>
      </c>
      <c r="E25" s="3" t="s">
        <v>36</v>
      </c>
      <c r="F25" s="4" t="s">
        <v>72</v>
      </c>
      <c r="G25" s="4" t="s">
        <v>73</v>
      </c>
      <c r="H25" s="5"/>
    </row>
    <row r="26" spans="1:8">
      <c r="A26" s="2">
        <v>24</v>
      </c>
      <c r="B26" s="3" t="s">
        <v>14</v>
      </c>
      <c r="C26" s="3" t="s">
        <v>74</v>
      </c>
      <c r="D26" s="4" t="s">
        <v>75</v>
      </c>
      <c r="E26" s="3" t="s">
        <v>25</v>
      </c>
      <c r="F26" s="4" t="s">
        <v>76</v>
      </c>
      <c r="G26" s="4" t="s">
        <v>77</v>
      </c>
      <c r="H26" s="5"/>
    </row>
    <row r="27" spans="1:8">
      <c r="A27" s="2">
        <v>25</v>
      </c>
      <c r="B27" s="3"/>
      <c r="C27" s="3" t="s">
        <v>74</v>
      </c>
      <c r="D27" s="4" t="s">
        <v>78</v>
      </c>
      <c r="E27" s="3" t="s">
        <v>64</v>
      </c>
      <c r="F27" s="4" t="s">
        <v>79</v>
      </c>
      <c r="G27" s="4" t="s">
        <v>77</v>
      </c>
      <c r="H27" s="5"/>
    </row>
    <row r="28" spans="1:8">
      <c r="A28" s="2">
        <v>26</v>
      </c>
      <c r="B28" s="3"/>
      <c r="C28" s="3" t="s">
        <v>74</v>
      </c>
      <c r="D28" s="4" t="s">
        <v>80</v>
      </c>
      <c r="E28" s="3" t="s">
        <v>64</v>
      </c>
      <c r="F28" s="4" t="s">
        <v>81</v>
      </c>
      <c r="G28" s="4" t="s">
        <v>68</v>
      </c>
      <c r="H28" s="5"/>
    </row>
    <row r="29" spans="1:8">
      <c r="A29" s="2">
        <v>27</v>
      </c>
      <c r="B29" s="3"/>
      <c r="C29" s="3" t="s">
        <v>74</v>
      </c>
      <c r="D29" s="4" t="s">
        <v>82</v>
      </c>
      <c r="E29" s="3" t="s">
        <v>55</v>
      </c>
      <c r="F29" s="4" t="s">
        <v>83</v>
      </c>
      <c r="G29" s="4" t="s">
        <v>84</v>
      </c>
      <c r="H29" s="5"/>
    </row>
    <row r="30" spans="1:8">
      <c r="A30" s="2">
        <v>28</v>
      </c>
      <c r="B30" s="3"/>
      <c r="C30" s="3" t="s">
        <v>74</v>
      </c>
      <c r="D30" s="4" t="s">
        <v>85</v>
      </c>
      <c r="E30" s="3" t="s">
        <v>55</v>
      </c>
      <c r="F30" s="4" t="s">
        <v>86</v>
      </c>
      <c r="G30" s="4" t="s">
        <v>41</v>
      </c>
      <c r="H30" s="5"/>
    </row>
    <row r="31" spans="1:8" ht="24">
      <c r="A31" s="2">
        <v>29</v>
      </c>
      <c r="B31" s="3" t="s">
        <v>14</v>
      </c>
      <c r="C31" s="3" t="s">
        <v>74</v>
      </c>
      <c r="D31" s="4" t="s">
        <v>87</v>
      </c>
      <c r="E31" s="3" t="s">
        <v>39</v>
      </c>
      <c r="F31" s="4" t="s">
        <v>88</v>
      </c>
      <c r="G31" s="4" t="s">
        <v>226</v>
      </c>
      <c r="H31" s="5"/>
    </row>
    <row r="32" spans="1:8" ht="24">
      <c r="A32" s="2">
        <v>30</v>
      </c>
      <c r="B32" s="3"/>
      <c r="C32" s="3" t="s">
        <v>74</v>
      </c>
      <c r="D32" s="4" t="s">
        <v>89</v>
      </c>
      <c r="E32" s="3" t="s">
        <v>36</v>
      </c>
      <c r="F32" s="4" t="s">
        <v>90</v>
      </c>
      <c r="G32" s="4" t="s">
        <v>91</v>
      </c>
      <c r="H32" s="5"/>
    </row>
    <row r="33" spans="1:8" ht="24">
      <c r="A33" s="2">
        <v>31</v>
      </c>
      <c r="B33" s="3"/>
      <c r="C33" s="3" t="s">
        <v>74</v>
      </c>
      <c r="D33" s="4" t="s">
        <v>92</v>
      </c>
      <c r="E33" s="3" t="s">
        <v>36</v>
      </c>
      <c r="F33" s="4" t="s">
        <v>93</v>
      </c>
      <c r="G33" s="4" t="s">
        <v>13</v>
      </c>
      <c r="H33" s="5"/>
    </row>
    <row r="34" spans="1:8">
      <c r="A34" s="2">
        <v>32</v>
      </c>
      <c r="B34" s="3" t="s">
        <v>14</v>
      </c>
      <c r="C34" s="3" t="s">
        <v>74</v>
      </c>
      <c r="D34" s="4" t="s">
        <v>94</v>
      </c>
      <c r="E34" s="3" t="s">
        <v>64</v>
      </c>
      <c r="F34" s="4" t="s">
        <v>95</v>
      </c>
      <c r="G34" s="4" t="s">
        <v>96</v>
      </c>
      <c r="H34" s="5"/>
    </row>
    <row r="35" spans="1:8">
      <c r="A35" s="2">
        <v>33</v>
      </c>
      <c r="B35" s="3"/>
      <c r="C35" s="3" t="s">
        <v>74</v>
      </c>
      <c r="D35" s="4" t="s">
        <v>97</v>
      </c>
      <c r="E35" s="3" t="s">
        <v>36</v>
      </c>
      <c r="F35" s="4" t="s">
        <v>98</v>
      </c>
      <c r="G35" s="4" t="s">
        <v>77</v>
      </c>
      <c r="H35" s="5"/>
    </row>
    <row r="36" spans="1:8">
      <c r="A36" s="2">
        <v>34</v>
      </c>
      <c r="B36" s="3"/>
      <c r="C36" s="3" t="s">
        <v>74</v>
      </c>
      <c r="D36" s="4" t="s">
        <v>99</v>
      </c>
      <c r="E36" s="3" t="s">
        <v>55</v>
      </c>
      <c r="F36" s="4" t="s">
        <v>100</v>
      </c>
      <c r="G36" s="4" t="s">
        <v>101</v>
      </c>
      <c r="H36" s="5"/>
    </row>
    <row r="37" spans="1:8">
      <c r="A37" s="2">
        <v>35</v>
      </c>
      <c r="B37" s="3"/>
      <c r="C37" s="3" t="s">
        <v>102</v>
      </c>
      <c r="D37" s="4" t="s">
        <v>103</v>
      </c>
      <c r="E37" s="3" t="s">
        <v>36</v>
      </c>
      <c r="F37" s="4" t="s">
        <v>104</v>
      </c>
      <c r="G37" s="4" t="s">
        <v>77</v>
      </c>
      <c r="H37" s="5"/>
    </row>
    <row r="38" spans="1:8">
      <c r="A38" s="2">
        <v>36</v>
      </c>
      <c r="B38" s="3"/>
      <c r="C38" s="3" t="s">
        <v>102</v>
      </c>
      <c r="D38" s="4" t="s">
        <v>105</v>
      </c>
      <c r="E38" s="3" t="s">
        <v>25</v>
      </c>
      <c r="F38" s="4" t="s">
        <v>106</v>
      </c>
      <c r="G38" s="4" t="s">
        <v>29</v>
      </c>
      <c r="H38" s="5"/>
    </row>
    <row r="39" spans="1:8">
      <c r="A39" s="2">
        <v>37</v>
      </c>
      <c r="B39" s="3"/>
      <c r="C39" s="3" t="s">
        <v>102</v>
      </c>
      <c r="D39" s="4" t="s">
        <v>107</v>
      </c>
      <c r="E39" s="3" t="s">
        <v>36</v>
      </c>
      <c r="F39" s="4" t="s">
        <v>108</v>
      </c>
      <c r="G39" s="4" t="s">
        <v>109</v>
      </c>
      <c r="H39" s="5"/>
    </row>
    <row r="40" spans="1:8">
      <c r="A40" s="2">
        <v>38</v>
      </c>
      <c r="B40" s="3"/>
      <c r="C40" s="3" t="s">
        <v>102</v>
      </c>
      <c r="D40" s="4" t="s">
        <v>110</v>
      </c>
      <c r="E40" s="3" t="s">
        <v>36</v>
      </c>
      <c r="F40" s="4" t="s">
        <v>111</v>
      </c>
      <c r="G40" s="4" t="s">
        <v>112</v>
      </c>
      <c r="H40" s="5"/>
    </row>
    <row r="41" spans="1:8">
      <c r="A41" s="2">
        <v>39</v>
      </c>
      <c r="B41" s="3" t="s">
        <v>14</v>
      </c>
      <c r="C41" s="3" t="s">
        <v>102</v>
      </c>
      <c r="D41" s="4" t="s">
        <v>113</v>
      </c>
      <c r="E41" s="3" t="s">
        <v>25</v>
      </c>
      <c r="F41" s="4" t="s">
        <v>114</v>
      </c>
      <c r="G41" s="4" t="s">
        <v>29</v>
      </c>
      <c r="H41" s="5"/>
    </row>
    <row r="42" spans="1:8">
      <c r="A42" s="2">
        <v>40</v>
      </c>
      <c r="B42" s="3"/>
      <c r="C42" s="3" t="s">
        <v>102</v>
      </c>
      <c r="D42" s="4" t="s">
        <v>115</v>
      </c>
      <c r="E42" s="3" t="s">
        <v>25</v>
      </c>
      <c r="F42" s="4" t="s">
        <v>116</v>
      </c>
      <c r="G42" s="4" t="s">
        <v>29</v>
      </c>
      <c r="H42" s="5"/>
    </row>
    <row r="43" spans="1:8">
      <c r="A43" s="2">
        <v>41</v>
      </c>
      <c r="B43" s="3" t="s">
        <v>14</v>
      </c>
      <c r="C43" s="3" t="s">
        <v>102</v>
      </c>
      <c r="D43" s="4" t="s">
        <v>117</v>
      </c>
      <c r="E43" s="3" t="s">
        <v>11</v>
      </c>
      <c r="F43" s="4" t="s">
        <v>118</v>
      </c>
      <c r="G43" s="4" t="s">
        <v>29</v>
      </c>
      <c r="H43" s="5"/>
    </row>
    <row r="44" spans="1:8">
      <c r="A44" s="2">
        <v>42</v>
      </c>
      <c r="B44" s="3" t="s">
        <v>14</v>
      </c>
      <c r="C44" s="3" t="s">
        <v>102</v>
      </c>
      <c r="D44" s="4" t="s">
        <v>119</v>
      </c>
      <c r="E44" s="3" t="s">
        <v>25</v>
      </c>
      <c r="F44" s="4" t="s">
        <v>120</v>
      </c>
      <c r="G44" s="4" t="s">
        <v>29</v>
      </c>
      <c r="H44" s="5"/>
    </row>
    <row r="45" spans="1:8">
      <c r="A45" s="2">
        <v>43</v>
      </c>
      <c r="B45" s="3"/>
      <c r="C45" s="3" t="s">
        <v>102</v>
      </c>
      <c r="D45" s="4" t="s">
        <v>121</v>
      </c>
      <c r="E45" s="3" t="s">
        <v>64</v>
      </c>
      <c r="F45" s="4" t="s">
        <v>122</v>
      </c>
      <c r="G45" s="4" t="s">
        <v>29</v>
      </c>
      <c r="H45" s="5"/>
    </row>
    <row r="46" spans="1:8">
      <c r="A46" s="2">
        <v>44</v>
      </c>
      <c r="B46" s="3" t="s">
        <v>14</v>
      </c>
      <c r="C46" s="3" t="s">
        <v>102</v>
      </c>
      <c r="D46" s="4" t="s">
        <v>123</v>
      </c>
      <c r="E46" s="3" t="s">
        <v>64</v>
      </c>
      <c r="F46" s="4" t="s">
        <v>124</v>
      </c>
      <c r="G46" s="4" t="s">
        <v>125</v>
      </c>
      <c r="H46" s="5"/>
    </row>
    <row r="47" spans="1:8">
      <c r="A47" s="2">
        <v>45</v>
      </c>
      <c r="B47" s="3"/>
      <c r="C47" s="3" t="s">
        <v>102</v>
      </c>
      <c r="D47" s="4" t="s">
        <v>126</v>
      </c>
      <c r="E47" s="3" t="s">
        <v>25</v>
      </c>
      <c r="F47" s="4" t="s">
        <v>127</v>
      </c>
      <c r="G47" s="4" t="s">
        <v>29</v>
      </c>
      <c r="H47" s="5"/>
    </row>
    <row r="48" spans="1:8">
      <c r="A48" s="2">
        <v>46</v>
      </c>
      <c r="B48" s="3"/>
      <c r="C48" s="3" t="s">
        <v>102</v>
      </c>
      <c r="D48" s="4" t="s">
        <v>128</v>
      </c>
      <c r="E48" s="3" t="s">
        <v>11</v>
      </c>
      <c r="F48" s="4" t="s">
        <v>129</v>
      </c>
      <c r="G48" s="4" t="s">
        <v>68</v>
      </c>
      <c r="H48" s="5"/>
    </row>
    <row r="49" spans="1:8">
      <c r="A49" s="2">
        <v>47</v>
      </c>
      <c r="B49" s="3"/>
      <c r="C49" s="3" t="s">
        <v>102</v>
      </c>
      <c r="D49" s="4" t="s">
        <v>130</v>
      </c>
      <c r="E49" s="3" t="s">
        <v>11</v>
      </c>
      <c r="F49" s="4" t="s">
        <v>131</v>
      </c>
      <c r="G49" s="4" t="s">
        <v>68</v>
      </c>
      <c r="H49" s="5"/>
    </row>
    <row r="50" spans="1:8">
      <c r="A50" s="2">
        <v>48</v>
      </c>
      <c r="B50" s="3"/>
      <c r="C50" s="3" t="s">
        <v>102</v>
      </c>
      <c r="D50" s="4" t="s">
        <v>132</v>
      </c>
      <c r="E50" s="3" t="s">
        <v>55</v>
      </c>
      <c r="F50" s="4" t="s">
        <v>133</v>
      </c>
      <c r="G50" s="4" t="s">
        <v>125</v>
      </c>
      <c r="H50" s="5"/>
    </row>
    <row r="51" spans="1:8">
      <c r="A51" s="2">
        <v>49</v>
      </c>
      <c r="B51" s="3" t="s">
        <v>14</v>
      </c>
      <c r="C51" s="3" t="s">
        <v>102</v>
      </c>
      <c r="D51" s="4" t="s">
        <v>134</v>
      </c>
      <c r="E51" s="3" t="s">
        <v>36</v>
      </c>
      <c r="F51" s="4" t="s">
        <v>135</v>
      </c>
      <c r="G51" s="4" t="s">
        <v>84</v>
      </c>
      <c r="H51" s="5"/>
    </row>
    <row r="52" spans="1:8" ht="24">
      <c r="A52" s="2">
        <v>50</v>
      </c>
      <c r="B52" s="3" t="s">
        <v>14</v>
      </c>
      <c r="C52" s="3" t="s">
        <v>9</v>
      </c>
      <c r="D52" s="4" t="s">
        <v>136</v>
      </c>
      <c r="E52" s="3" t="s">
        <v>64</v>
      </c>
      <c r="F52" s="4" t="s">
        <v>137</v>
      </c>
      <c r="G52" s="4" t="s">
        <v>138</v>
      </c>
      <c r="H52" s="5"/>
    </row>
    <row r="53" spans="1:8" ht="24">
      <c r="A53" s="2">
        <v>51</v>
      </c>
      <c r="B53" s="3" t="s">
        <v>14</v>
      </c>
      <c r="C53" s="3" t="s">
        <v>9</v>
      </c>
      <c r="D53" s="4" t="s">
        <v>136</v>
      </c>
      <c r="E53" s="3" t="s">
        <v>64</v>
      </c>
      <c r="F53" s="4" t="s">
        <v>139</v>
      </c>
      <c r="G53" s="4" t="s">
        <v>138</v>
      </c>
      <c r="H53" s="5"/>
    </row>
    <row r="54" spans="1:8" ht="24">
      <c r="A54" s="2">
        <v>52</v>
      </c>
      <c r="B54" s="3" t="s">
        <v>14</v>
      </c>
      <c r="C54" s="3" t="s">
        <v>9</v>
      </c>
      <c r="D54" s="4" t="s">
        <v>136</v>
      </c>
      <c r="E54" s="3" t="s">
        <v>64</v>
      </c>
      <c r="F54" s="4" t="s">
        <v>140</v>
      </c>
      <c r="G54" s="4" t="s">
        <v>138</v>
      </c>
      <c r="H54" s="5"/>
    </row>
    <row r="55" spans="1:8" ht="24">
      <c r="A55" s="2">
        <v>53</v>
      </c>
      <c r="B55" s="3" t="s">
        <v>14</v>
      </c>
      <c r="C55" s="3" t="s">
        <v>9</v>
      </c>
      <c r="D55" s="4" t="s">
        <v>141</v>
      </c>
      <c r="E55" s="3" t="s">
        <v>64</v>
      </c>
      <c r="F55" s="4" t="s">
        <v>142</v>
      </c>
      <c r="G55" s="4" t="s">
        <v>138</v>
      </c>
      <c r="H55" s="5"/>
    </row>
    <row r="56" spans="1:8" ht="36">
      <c r="A56" s="2">
        <v>54</v>
      </c>
      <c r="B56" s="3" t="s">
        <v>14</v>
      </c>
      <c r="C56" s="3" t="s">
        <v>9</v>
      </c>
      <c r="D56" s="4" t="s">
        <v>143</v>
      </c>
      <c r="E56" s="3" t="s">
        <v>55</v>
      </c>
      <c r="F56" s="4" t="s">
        <v>144</v>
      </c>
      <c r="G56" s="4" t="s">
        <v>145</v>
      </c>
      <c r="H56" s="5"/>
    </row>
    <row r="57" spans="1:8" ht="36">
      <c r="A57" s="2">
        <v>55</v>
      </c>
      <c r="B57" s="3" t="s">
        <v>14</v>
      </c>
      <c r="C57" s="3" t="s">
        <v>9</v>
      </c>
      <c r="D57" s="4" t="s">
        <v>143</v>
      </c>
      <c r="E57" s="3" t="s">
        <v>55</v>
      </c>
      <c r="F57" s="4" t="s">
        <v>146</v>
      </c>
      <c r="G57" s="4" t="s">
        <v>145</v>
      </c>
      <c r="H57" s="5"/>
    </row>
    <row r="58" spans="1:8" ht="24">
      <c r="A58" s="2">
        <v>56</v>
      </c>
      <c r="B58" s="3"/>
      <c r="C58" s="3" t="s">
        <v>9</v>
      </c>
      <c r="D58" s="4" t="s">
        <v>143</v>
      </c>
      <c r="E58" s="3" t="s">
        <v>55</v>
      </c>
      <c r="F58" s="4" t="s">
        <v>147</v>
      </c>
      <c r="G58" s="4" t="s">
        <v>138</v>
      </c>
      <c r="H58" s="5"/>
    </row>
    <row r="59" spans="1:8">
      <c r="A59" s="2">
        <v>57</v>
      </c>
      <c r="B59" s="3"/>
      <c r="C59" s="3" t="s">
        <v>9</v>
      </c>
      <c r="D59" s="4" t="s">
        <v>143</v>
      </c>
      <c r="E59" s="3" t="s">
        <v>55</v>
      </c>
      <c r="F59" s="4" t="s">
        <v>148</v>
      </c>
      <c r="G59" s="4" t="s">
        <v>149</v>
      </c>
      <c r="H59" s="5"/>
    </row>
    <row r="60" spans="1:8" ht="36">
      <c r="A60" s="2">
        <v>58</v>
      </c>
      <c r="B60" s="3"/>
      <c r="C60" s="3" t="s">
        <v>9</v>
      </c>
      <c r="D60" s="4" t="s">
        <v>150</v>
      </c>
      <c r="E60" s="3" t="s">
        <v>25</v>
      </c>
      <c r="F60" s="4" t="s">
        <v>151</v>
      </c>
      <c r="G60" s="4" t="s">
        <v>152</v>
      </c>
      <c r="H60" s="5"/>
    </row>
    <row r="61" spans="1:8" ht="24">
      <c r="A61" s="2">
        <v>59</v>
      </c>
      <c r="B61" s="3"/>
      <c r="C61" s="3" t="s">
        <v>9</v>
      </c>
      <c r="D61" s="4" t="s">
        <v>153</v>
      </c>
      <c r="E61" s="3" t="s">
        <v>25</v>
      </c>
      <c r="F61" s="4" t="s">
        <v>154</v>
      </c>
      <c r="G61" s="4" t="s">
        <v>138</v>
      </c>
      <c r="H61" s="5"/>
    </row>
    <row r="62" spans="1:8" ht="24">
      <c r="A62" s="2">
        <v>60</v>
      </c>
      <c r="B62" s="3"/>
      <c r="C62" s="3" t="s">
        <v>9</v>
      </c>
      <c r="D62" s="4" t="s">
        <v>155</v>
      </c>
      <c r="E62" s="3" t="s">
        <v>25</v>
      </c>
      <c r="F62" s="4" t="s">
        <v>156</v>
      </c>
      <c r="G62" s="4" t="s">
        <v>138</v>
      </c>
      <c r="H62" s="5"/>
    </row>
    <row r="63" spans="1:8" ht="24">
      <c r="A63" s="2">
        <v>61</v>
      </c>
      <c r="B63" s="3"/>
      <c r="C63" s="3" t="s">
        <v>9</v>
      </c>
      <c r="D63" s="4" t="s">
        <v>157</v>
      </c>
      <c r="E63" s="3" t="s">
        <v>64</v>
      </c>
      <c r="F63" s="4" t="s">
        <v>158</v>
      </c>
      <c r="G63" s="4" t="s">
        <v>138</v>
      </c>
      <c r="H63" s="5"/>
    </row>
    <row r="64" spans="1:8" ht="24">
      <c r="A64" s="2">
        <v>62</v>
      </c>
      <c r="B64" s="3"/>
      <c r="C64" s="3" t="s">
        <v>9</v>
      </c>
      <c r="D64" s="4" t="s">
        <v>159</v>
      </c>
      <c r="E64" s="3" t="s">
        <v>55</v>
      </c>
      <c r="F64" s="4" t="s">
        <v>160</v>
      </c>
      <c r="G64" s="4" t="s">
        <v>161</v>
      </c>
      <c r="H64" s="5"/>
    </row>
    <row r="65" spans="1:8">
      <c r="A65" s="2">
        <v>63</v>
      </c>
      <c r="B65" s="3"/>
      <c r="C65" s="3" t="s">
        <v>9</v>
      </c>
      <c r="D65" s="4" t="s">
        <v>162</v>
      </c>
      <c r="E65" s="3" t="s">
        <v>55</v>
      </c>
      <c r="F65" s="4" t="s">
        <v>163</v>
      </c>
      <c r="G65" s="4" t="s">
        <v>149</v>
      </c>
      <c r="H65" s="5"/>
    </row>
    <row r="66" spans="1:8" ht="24">
      <c r="A66" s="2">
        <v>64</v>
      </c>
      <c r="B66" s="3"/>
      <c r="C66" s="3" t="s">
        <v>9</v>
      </c>
      <c r="D66" s="4" t="s">
        <v>164</v>
      </c>
      <c r="E66" s="3" t="s">
        <v>55</v>
      </c>
      <c r="F66" s="4" t="s">
        <v>165</v>
      </c>
      <c r="G66" s="4" t="s">
        <v>161</v>
      </c>
      <c r="H66" s="5"/>
    </row>
    <row r="67" spans="1:8" ht="24">
      <c r="A67" s="2">
        <v>65</v>
      </c>
      <c r="B67" s="3"/>
      <c r="C67" s="3" t="s">
        <v>9</v>
      </c>
      <c r="D67" s="4" t="s">
        <v>166</v>
      </c>
      <c r="E67" s="3" t="s">
        <v>55</v>
      </c>
      <c r="F67" s="4" t="s">
        <v>165</v>
      </c>
      <c r="G67" s="4" t="s">
        <v>161</v>
      </c>
      <c r="H67" s="5"/>
    </row>
    <row r="68" spans="1:8" ht="24">
      <c r="A68" s="2">
        <v>66</v>
      </c>
      <c r="B68" s="3" t="s">
        <v>14</v>
      </c>
      <c r="C68" s="3" t="s">
        <v>9</v>
      </c>
      <c r="D68" s="4" t="s">
        <v>167</v>
      </c>
      <c r="E68" s="3" t="s">
        <v>36</v>
      </c>
      <c r="F68" s="4" t="s">
        <v>168</v>
      </c>
      <c r="G68" s="4" t="s">
        <v>161</v>
      </c>
      <c r="H68" s="5"/>
    </row>
    <row r="69" spans="1:8">
      <c r="A69" s="2">
        <v>67</v>
      </c>
      <c r="B69" s="3"/>
      <c r="C69" s="3" t="s">
        <v>9</v>
      </c>
      <c r="D69" s="4" t="s">
        <v>169</v>
      </c>
      <c r="E69" s="3" t="s">
        <v>55</v>
      </c>
      <c r="F69" s="4" t="s">
        <v>170</v>
      </c>
      <c r="G69" s="4" t="s">
        <v>149</v>
      </c>
      <c r="H69" s="5"/>
    </row>
    <row r="70" spans="1:8" ht="36">
      <c r="A70" s="2">
        <v>68</v>
      </c>
      <c r="B70" s="3"/>
      <c r="C70" s="3" t="s">
        <v>34</v>
      </c>
      <c r="D70" s="4" t="s">
        <v>171</v>
      </c>
      <c r="E70" s="3" t="s">
        <v>55</v>
      </c>
      <c r="F70" s="4" t="s">
        <v>172</v>
      </c>
      <c r="G70" s="4" t="s">
        <v>173</v>
      </c>
      <c r="H70" s="5"/>
    </row>
    <row r="71" spans="1:8">
      <c r="A71" s="2">
        <v>69</v>
      </c>
      <c r="B71" s="3" t="s">
        <v>14</v>
      </c>
      <c r="C71" s="3" t="s">
        <v>34</v>
      </c>
      <c r="D71" s="4" t="s">
        <v>174</v>
      </c>
      <c r="E71" s="3" t="s">
        <v>39</v>
      </c>
      <c r="F71" s="4" t="s">
        <v>175</v>
      </c>
      <c r="G71" s="4" t="s">
        <v>149</v>
      </c>
      <c r="H71" s="5"/>
    </row>
    <row r="72" spans="1:8" ht="36">
      <c r="A72" s="2">
        <v>70</v>
      </c>
      <c r="B72" s="3"/>
      <c r="C72" s="3" t="s">
        <v>102</v>
      </c>
      <c r="D72" s="4" t="s">
        <v>176</v>
      </c>
      <c r="E72" s="3" t="s">
        <v>64</v>
      </c>
      <c r="F72" s="4" t="s">
        <v>177</v>
      </c>
      <c r="G72" s="4" t="s">
        <v>173</v>
      </c>
      <c r="H72" s="5"/>
    </row>
    <row r="73" spans="1:8" ht="36">
      <c r="A73" s="2">
        <v>71</v>
      </c>
      <c r="B73" s="3"/>
      <c r="C73" s="3" t="s">
        <v>9</v>
      </c>
      <c r="D73" s="4" t="s">
        <v>178</v>
      </c>
      <c r="E73" s="3" t="s">
        <v>11</v>
      </c>
      <c r="F73" s="4" t="s">
        <v>179</v>
      </c>
      <c r="G73" s="4" t="s">
        <v>173</v>
      </c>
      <c r="H73" s="5"/>
    </row>
    <row r="74" spans="1:8">
      <c r="A74" s="2">
        <v>72</v>
      </c>
      <c r="B74" s="3"/>
      <c r="C74" s="3" t="s">
        <v>102</v>
      </c>
      <c r="D74" s="4" t="s">
        <v>180</v>
      </c>
      <c r="E74" s="3" t="s">
        <v>64</v>
      </c>
      <c r="F74" s="4" t="s">
        <v>181</v>
      </c>
      <c r="G74" s="4" t="s">
        <v>182</v>
      </c>
      <c r="H74" s="5"/>
    </row>
    <row r="75" spans="1:8" ht="24">
      <c r="A75" s="2">
        <v>73</v>
      </c>
      <c r="B75" s="3"/>
      <c r="C75" s="3" t="s">
        <v>9</v>
      </c>
      <c r="D75" s="4" t="s">
        <v>183</v>
      </c>
      <c r="E75" s="3" t="s">
        <v>55</v>
      </c>
      <c r="F75" s="4" t="s">
        <v>184</v>
      </c>
      <c r="G75" s="4" t="s">
        <v>185</v>
      </c>
      <c r="H75" s="5"/>
    </row>
    <row r="76" spans="1:8">
      <c r="A76" s="2">
        <v>74</v>
      </c>
      <c r="B76" s="3"/>
      <c r="C76" s="3" t="s">
        <v>62</v>
      </c>
      <c r="D76" s="4" t="s">
        <v>186</v>
      </c>
      <c r="E76" s="3" t="s">
        <v>187</v>
      </c>
      <c r="F76" s="4" t="s">
        <v>188</v>
      </c>
      <c r="G76" s="4" t="s">
        <v>185</v>
      </c>
      <c r="H76" s="5"/>
    </row>
    <row r="77" spans="1:8">
      <c r="A77" s="2">
        <v>75</v>
      </c>
      <c r="B77" s="3"/>
      <c r="C77" s="3" t="s">
        <v>9</v>
      </c>
      <c r="D77" s="4" t="s">
        <v>189</v>
      </c>
      <c r="E77" s="3" t="s">
        <v>64</v>
      </c>
      <c r="F77" s="4" t="s">
        <v>190</v>
      </c>
      <c r="G77" s="4" t="s">
        <v>29</v>
      </c>
      <c r="H77" s="5"/>
    </row>
    <row r="78" spans="1:8">
      <c r="A78" s="2">
        <v>76</v>
      </c>
      <c r="B78" s="3"/>
      <c r="C78" s="3" t="s">
        <v>102</v>
      </c>
      <c r="D78" s="4" t="s">
        <v>191</v>
      </c>
      <c r="E78" s="3" t="s">
        <v>11</v>
      </c>
      <c r="F78" s="4" t="s">
        <v>192</v>
      </c>
      <c r="G78" s="4" t="s">
        <v>29</v>
      </c>
      <c r="H78" s="5"/>
    </row>
    <row r="79" spans="1:8" ht="24">
      <c r="A79" s="2">
        <v>77</v>
      </c>
      <c r="B79" s="3" t="s">
        <v>14</v>
      </c>
      <c r="C79" s="3" t="s">
        <v>34</v>
      </c>
      <c r="D79" s="4" t="s">
        <v>193</v>
      </c>
      <c r="E79" s="3" t="s">
        <v>36</v>
      </c>
      <c r="F79" s="4" t="s">
        <v>194</v>
      </c>
      <c r="G79" s="4" t="s">
        <v>29</v>
      </c>
      <c r="H79" s="5"/>
    </row>
    <row r="80" spans="1:8">
      <c r="A80" s="2">
        <v>78</v>
      </c>
      <c r="B80" s="3"/>
      <c r="C80" s="3" t="s">
        <v>34</v>
      </c>
      <c r="D80" s="4" t="s">
        <v>195</v>
      </c>
      <c r="E80" s="3" t="s">
        <v>11</v>
      </c>
      <c r="F80" s="4" t="s">
        <v>196</v>
      </c>
      <c r="G80" s="4" t="s">
        <v>29</v>
      </c>
      <c r="H80" s="5"/>
    </row>
    <row r="81" spans="1:8" ht="24">
      <c r="A81" s="2">
        <v>79</v>
      </c>
      <c r="B81" s="3"/>
      <c r="C81" s="3" t="s">
        <v>34</v>
      </c>
      <c r="D81" s="4" t="s">
        <v>197</v>
      </c>
      <c r="E81" s="3" t="s">
        <v>64</v>
      </c>
      <c r="F81" s="4" t="s">
        <v>198</v>
      </c>
      <c r="G81" s="4" t="s">
        <v>29</v>
      </c>
      <c r="H81" s="5"/>
    </row>
    <row r="82" spans="1:8">
      <c r="A82" s="2">
        <v>80</v>
      </c>
      <c r="B82" s="3"/>
      <c r="C82" s="3" t="s">
        <v>62</v>
      </c>
      <c r="D82" s="4" t="s">
        <v>199</v>
      </c>
      <c r="E82" s="3" t="s">
        <v>36</v>
      </c>
      <c r="F82" s="4" t="s">
        <v>200</v>
      </c>
      <c r="G82" s="4" t="s">
        <v>29</v>
      </c>
      <c r="H82" s="5"/>
    </row>
    <row r="83" spans="1:8" ht="24">
      <c r="A83" s="2">
        <v>81</v>
      </c>
      <c r="B83" s="3"/>
      <c r="C83" s="3" t="s">
        <v>9</v>
      </c>
      <c r="D83" s="4" t="s">
        <v>201</v>
      </c>
      <c r="E83" s="3" t="s">
        <v>64</v>
      </c>
      <c r="F83" s="4" t="s">
        <v>202</v>
      </c>
      <c r="G83" s="4" t="s">
        <v>203</v>
      </c>
      <c r="H83" s="5"/>
    </row>
    <row r="84" spans="1:8">
      <c r="A84" s="2">
        <v>82</v>
      </c>
      <c r="B84" s="3"/>
      <c r="C84" s="3" t="s">
        <v>34</v>
      </c>
      <c r="D84" s="4" t="s">
        <v>204</v>
      </c>
      <c r="E84" s="3" t="s">
        <v>64</v>
      </c>
      <c r="F84" s="4" t="s">
        <v>205</v>
      </c>
      <c r="G84" s="4" t="s">
        <v>29</v>
      </c>
      <c r="H84" s="5"/>
    </row>
    <row r="85" spans="1:8">
      <c r="A85" s="2">
        <v>83</v>
      </c>
      <c r="B85" s="3"/>
      <c r="C85" s="3" t="s">
        <v>34</v>
      </c>
      <c r="D85" s="4" t="s">
        <v>206</v>
      </c>
      <c r="E85" s="3" t="s">
        <v>228</v>
      </c>
      <c r="F85" s="4" t="s">
        <v>207</v>
      </c>
      <c r="G85" s="4" t="s">
        <v>208</v>
      </c>
      <c r="H85" s="5"/>
    </row>
    <row r="86" spans="1:8" ht="36">
      <c r="A86" s="2">
        <v>84</v>
      </c>
      <c r="B86" s="3" t="s">
        <v>14</v>
      </c>
      <c r="C86" s="3" t="s">
        <v>34</v>
      </c>
      <c r="D86" s="4" t="s">
        <v>209</v>
      </c>
      <c r="E86" s="3" t="s">
        <v>36</v>
      </c>
      <c r="F86" s="4" t="s">
        <v>210</v>
      </c>
      <c r="G86" s="4" t="s">
        <v>29</v>
      </c>
      <c r="H86" s="5"/>
    </row>
    <row r="87" spans="1:8">
      <c r="A87" s="2">
        <v>85</v>
      </c>
      <c r="B87" s="3"/>
      <c r="C87" s="3" t="s">
        <v>34</v>
      </c>
      <c r="D87" s="4" t="s">
        <v>211</v>
      </c>
      <c r="E87" s="3" t="s">
        <v>64</v>
      </c>
      <c r="F87" s="4" t="s">
        <v>212</v>
      </c>
      <c r="G87" s="4" t="s">
        <v>29</v>
      </c>
      <c r="H87" s="5"/>
    </row>
    <row r="88" spans="1:8" ht="36">
      <c r="A88" s="2">
        <v>86</v>
      </c>
      <c r="B88" s="3"/>
      <c r="C88" s="3" t="s">
        <v>34</v>
      </c>
      <c r="D88" s="4" t="s">
        <v>213</v>
      </c>
      <c r="E88" s="3" t="s">
        <v>55</v>
      </c>
      <c r="F88" s="4" t="s">
        <v>214</v>
      </c>
      <c r="G88" s="4" t="s">
        <v>29</v>
      </c>
      <c r="H88" s="5"/>
    </row>
    <row r="89" spans="1:8">
      <c r="A89" s="2">
        <v>87</v>
      </c>
      <c r="B89" s="3"/>
      <c r="C89" s="3" t="s">
        <v>34</v>
      </c>
      <c r="D89" s="4" t="s">
        <v>215</v>
      </c>
      <c r="E89" s="3" t="s">
        <v>31</v>
      </c>
      <c r="F89" s="4" t="s">
        <v>216</v>
      </c>
      <c r="G89" s="4" t="s">
        <v>29</v>
      </c>
      <c r="H89" s="5"/>
    </row>
    <row r="90" spans="1:8" ht="36">
      <c r="A90" s="2">
        <v>88</v>
      </c>
      <c r="B90" s="3"/>
      <c r="C90" s="3" t="s">
        <v>74</v>
      </c>
      <c r="D90" s="4" t="s">
        <v>217</v>
      </c>
      <c r="E90" s="3" t="s">
        <v>55</v>
      </c>
      <c r="F90" s="4" t="s">
        <v>218</v>
      </c>
      <c r="G90" s="4" t="s">
        <v>91</v>
      </c>
      <c r="H90" s="5"/>
    </row>
    <row r="91" spans="1:8" ht="24">
      <c r="A91" s="2">
        <v>89</v>
      </c>
      <c r="B91" s="3" t="s">
        <v>14</v>
      </c>
      <c r="C91" s="3" t="s">
        <v>34</v>
      </c>
      <c r="D91" s="4" t="s">
        <v>219</v>
      </c>
      <c r="E91" s="3" t="s">
        <v>64</v>
      </c>
      <c r="F91" s="4" t="s">
        <v>220</v>
      </c>
      <c r="G91" s="4" t="s">
        <v>29</v>
      </c>
      <c r="H91" s="5"/>
    </row>
    <row r="92" spans="1:8">
      <c r="A92" s="2">
        <v>90</v>
      </c>
      <c r="B92" s="3"/>
      <c r="C92" s="3" t="s">
        <v>9</v>
      </c>
      <c r="D92" s="4" t="s">
        <v>221</v>
      </c>
      <c r="E92" s="3" t="s">
        <v>64</v>
      </c>
      <c r="F92" s="4" t="s">
        <v>222</v>
      </c>
      <c r="G92" s="4" t="s">
        <v>51</v>
      </c>
      <c r="H92" s="5"/>
    </row>
    <row r="93" spans="1:8">
      <c r="A93" s="2">
        <v>91</v>
      </c>
      <c r="B93" s="3" t="s">
        <v>14</v>
      </c>
      <c r="C93" s="3" t="s">
        <v>34</v>
      </c>
      <c r="D93" s="4" t="s">
        <v>223</v>
      </c>
      <c r="E93" s="3" t="s">
        <v>36</v>
      </c>
      <c r="F93" s="4" t="s">
        <v>224</v>
      </c>
      <c r="G93" s="4" t="s">
        <v>29</v>
      </c>
      <c r="H93" s="5"/>
    </row>
    <row r="94" spans="1:8">
      <c r="A94" s="6">
        <v>92</v>
      </c>
      <c r="B94" s="7"/>
      <c r="C94" s="7" t="s">
        <v>34</v>
      </c>
      <c r="D94" s="8" t="s">
        <v>225</v>
      </c>
      <c r="E94" s="7" t="s">
        <v>36</v>
      </c>
      <c r="F94" s="8" t="s">
        <v>227</v>
      </c>
      <c r="G94" s="8" t="s">
        <v>29</v>
      </c>
      <c r="H94" s="9"/>
    </row>
  </sheetData>
  <autoFilter ref="A2:H2"/>
  <mergeCells count="1">
    <mergeCell ref="A1:H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42"/>
  <sheetViews>
    <sheetView tabSelected="1" zoomScale="85" zoomScaleNormal="85" workbookViewId="0">
      <pane ySplit="5" topLeftCell="A6" activePane="bottomLeft" state="frozen"/>
      <selection pane="bottomLeft" activeCell="O16" sqref="O16"/>
    </sheetView>
  </sheetViews>
  <sheetFormatPr defaultRowHeight="12"/>
  <cols>
    <col min="1" max="1" width="4.25" style="1" customWidth="1"/>
    <col min="2" max="2" width="7.375" style="1" bestFit="1" customWidth="1"/>
    <col min="3" max="3" width="4.625" style="1" bestFit="1" customWidth="1"/>
    <col min="4" max="4" width="14.625" style="1" bestFit="1" customWidth="1"/>
    <col min="5" max="5" width="24.875" style="1" customWidth="1"/>
    <col min="6" max="6" width="8.125" style="1" bestFit="1" customWidth="1"/>
    <col min="7" max="7" width="7.625" style="1" bestFit="1" customWidth="1"/>
    <col min="8" max="8" width="9" style="1"/>
    <col min="9" max="9" width="5.875" style="1" customWidth="1"/>
    <col min="10" max="10" width="6.25" style="1" customWidth="1"/>
    <col min="11" max="20" width="9.375" style="1" customWidth="1"/>
    <col min="21" max="28" width="4.5" style="1" bestFit="1" customWidth="1"/>
    <col min="29" max="16384" width="9" style="1"/>
  </cols>
  <sheetData>
    <row r="1" spans="1:30" ht="21" thickBot="1">
      <c r="A1" s="31" t="s">
        <v>334</v>
      </c>
      <c r="B1" s="32"/>
      <c r="C1" s="32"/>
      <c r="D1" s="32"/>
      <c r="E1" s="32"/>
      <c r="F1" s="32"/>
      <c r="G1" s="32"/>
      <c r="H1" s="32"/>
      <c r="I1" s="18" t="s">
        <v>328</v>
      </c>
    </row>
    <row r="2" spans="1:30" ht="33" customHeight="1" thickBot="1">
      <c r="A2" s="35" t="s">
        <v>333</v>
      </c>
      <c r="B2" s="35"/>
      <c r="C2" s="35"/>
      <c r="D2" s="35"/>
      <c r="E2" s="35"/>
      <c r="F2" s="35"/>
      <c r="H2" s="29" t="s">
        <v>335</v>
      </c>
      <c r="I2" s="39">
        <f>SUM(K2:T2)</f>
        <v>16513</v>
      </c>
      <c r="J2" s="39"/>
      <c r="K2" s="39">
        <v>3713</v>
      </c>
      <c r="L2" s="39"/>
      <c r="M2" s="39">
        <v>3200</v>
      </c>
      <c r="N2" s="39"/>
      <c r="O2" s="39">
        <v>3200</v>
      </c>
      <c r="P2" s="39"/>
      <c r="Q2" s="39">
        <v>3200</v>
      </c>
      <c r="R2" s="39"/>
      <c r="S2" s="39">
        <v>3200</v>
      </c>
      <c r="T2" s="39"/>
      <c r="AD2" s="1">
        <f>16513-12800</f>
        <v>3713</v>
      </c>
    </row>
    <row r="3" spans="1:30" ht="18.75" customHeight="1">
      <c r="A3" s="33" t="s">
        <v>1</v>
      </c>
      <c r="B3" s="34" t="s">
        <v>238</v>
      </c>
      <c r="C3" s="34" t="s">
        <v>3</v>
      </c>
      <c r="D3" s="34" t="s">
        <v>4</v>
      </c>
      <c r="E3" s="34" t="s">
        <v>239</v>
      </c>
      <c r="F3" s="34" t="s">
        <v>240</v>
      </c>
      <c r="G3" s="34" t="s">
        <v>241</v>
      </c>
      <c r="H3" s="37" t="s">
        <v>242</v>
      </c>
      <c r="I3" s="38" t="s">
        <v>244</v>
      </c>
      <c r="J3" s="38"/>
      <c r="K3" s="38" t="s">
        <v>245</v>
      </c>
      <c r="L3" s="38"/>
      <c r="M3" s="38" t="s">
        <v>329</v>
      </c>
      <c r="N3" s="38"/>
      <c r="O3" s="38" t="s">
        <v>330</v>
      </c>
      <c r="P3" s="38"/>
      <c r="Q3" s="38" t="s">
        <v>331</v>
      </c>
      <c r="R3" s="38"/>
      <c r="S3" s="38" t="s">
        <v>332</v>
      </c>
      <c r="T3" s="38"/>
      <c r="U3" s="36" t="s">
        <v>246</v>
      </c>
      <c r="V3" s="36"/>
      <c r="W3" s="36" t="s">
        <v>235</v>
      </c>
      <c r="X3" s="36"/>
      <c r="Y3" s="36" t="s">
        <v>247</v>
      </c>
      <c r="Z3" s="36"/>
      <c r="AA3" s="36" t="s">
        <v>236</v>
      </c>
      <c r="AB3" s="36"/>
    </row>
    <row r="4" spans="1:30" ht="18.75" customHeight="1">
      <c r="A4" s="33"/>
      <c r="B4" s="34"/>
      <c r="C4" s="34"/>
      <c r="D4" s="34"/>
      <c r="E4" s="34"/>
      <c r="F4" s="34"/>
      <c r="G4" s="34"/>
      <c r="H4" s="34"/>
      <c r="I4" s="25" t="s">
        <v>248</v>
      </c>
      <c r="J4" s="25" t="s">
        <v>249</v>
      </c>
      <c r="K4" s="25" t="s">
        <v>250</v>
      </c>
      <c r="L4" s="25" t="s">
        <v>251</v>
      </c>
      <c r="M4" s="25" t="s">
        <v>252</v>
      </c>
      <c r="N4" s="25" t="s">
        <v>249</v>
      </c>
      <c r="O4" s="25" t="s">
        <v>248</v>
      </c>
      <c r="P4" s="25" t="s">
        <v>249</v>
      </c>
      <c r="Q4" s="25" t="s">
        <v>248</v>
      </c>
      <c r="R4" s="25" t="s">
        <v>253</v>
      </c>
      <c r="S4" s="25" t="s">
        <v>248</v>
      </c>
      <c r="T4" s="25" t="s">
        <v>249</v>
      </c>
      <c r="U4" s="27" t="s">
        <v>248</v>
      </c>
      <c r="V4" s="27" t="s">
        <v>249</v>
      </c>
      <c r="W4" s="27" t="s">
        <v>248</v>
      </c>
      <c r="X4" s="27" t="s">
        <v>251</v>
      </c>
      <c r="Y4" s="27" t="s">
        <v>254</v>
      </c>
      <c r="Z4" s="27" t="s">
        <v>249</v>
      </c>
      <c r="AA4" s="27" t="s">
        <v>250</v>
      </c>
      <c r="AB4" s="27" t="s">
        <v>249</v>
      </c>
    </row>
    <row r="5" spans="1:30" ht="18.75" customHeight="1">
      <c r="A5" s="21" t="s">
        <v>243</v>
      </c>
      <c r="B5" s="21"/>
      <c r="C5" s="21"/>
      <c r="D5" s="22"/>
      <c r="E5" s="22"/>
      <c r="F5" s="22"/>
      <c r="G5" s="23">
        <f t="shared" ref="G5:AB5" si="0">SUM(G6:G40)</f>
        <v>13</v>
      </c>
      <c r="H5" s="23">
        <f t="shared" si="0"/>
        <v>3168</v>
      </c>
      <c r="I5" s="23">
        <f t="shared" si="0"/>
        <v>1</v>
      </c>
      <c r="J5" s="23">
        <f t="shared" si="0"/>
        <v>12</v>
      </c>
      <c r="K5" s="23">
        <f t="shared" si="0"/>
        <v>0</v>
      </c>
      <c r="L5" s="23">
        <f t="shared" si="0"/>
        <v>0</v>
      </c>
      <c r="M5" s="23">
        <f t="shared" si="0"/>
        <v>1</v>
      </c>
      <c r="N5" s="23">
        <f t="shared" si="0"/>
        <v>12</v>
      </c>
      <c r="O5" s="23">
        <f t="shared" si="0"/>
        <v>0</v>
      </c>
      <c r="P5" s="23">
        <f t="shared" si="0"/>
        <v>0</v>
      </c>
      <c r="Q5" s="23">
        <f t="shared" si="0"/>
        <v>0</v>
      </c>
      <c r="R5" s="23">
        <f t="shared" si="0"/>
        <v>0</v>
      </c>
      <c r="S5" s="23">
        <f t="shared" si="0"/>
        <v>0</v>
      </c>
      <c r="T5" s="23">
        <f t="shared" si="0"/>
        <v>0</v>
      </c>
      <c r="U5" s="28">
        <f t="shared" si="0"/>
        <v>0</v>
      </c>
      <c r="V5" s="28">
        <f t="shared" si="0"/>
        <v>0</v>
      </c>
      <c r="W5" s="28">
        <f t="shared" si="0"/>
        <v>0</v>
      </c>
      <c r="X5" s="28">
        <f t="shared" si="0"/>
        <v>0</v>
      </c>
      <c r="Y5" s="28">
        <f t="shared" si="0"/>
        <v>0</v>
      </c>
      <c r="Z5" s="28">
        <f t="shared" si="0"/>
        <v>0</v>
      </c>
      <c r="AA5" s="28">
        <f t="shared" si="0"/>
        <v>0</v>
      </c>
      <c r="AB5" s="28">
        <f t="shared" si="0"/>
        <v>0</v>
      </c>
    </row>
    <row r="6" spans="1:30" ht="15.75" customHeight="1">
      <c r="A6" s="13">
        <v>1</v>
      </c>
      <c r="B6" s="13" t="s">
        <v>255</v>
      </c>
      <c r="C6" s="13" t="s">
        <v>256</v>
      </c>
      <c r="D6" s="14" t="s">
        <v>257</v>
      </c>
      <c r="E6" s="14" t="s">
        <v>258</v>
      </c>
      <c r="F6" s="15">
        <v>341</v>
      </c>
      <c r="G6" s="17">
        <f>SUM(I6:J6)</f>
        <v>0</v>
      </c>
      <c r="H6" s="17">
        <f t="shared" ref="H6:H42" si="1">F6*G6</f>
        <v>0</v>
      </c>
      <c r="I6" s="24">
        <f>K6+M6+O6+Q6+S6+U6+W6+Y6+AA6</f>
        <v>0</v>
      </c>
      <c r="J6" s="24">
        <f>L6+N6+P6+R6+T6+V6+X6+Z6+AB6</f>
        <v>0</v>
      </c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30" ht="15.75" customHeight="1">
      <c r="A7" s="13">
        <v>2</v>
      </c>
      <c r="B7" s="13" t="s">
        <v>255</v>
      </c>
      <c r="C7" s="13" t="s">
        <v>259</v>
      </c>
      <c r="D7" s="14" t="s">
        <v>257</v>
      </c>
      <c r="E7" s="14" t="s">
        <v>260</v>
      </c>
      <c r="F7" s="15">
        <v>231</v>
      </c>
      <c r="G7" s="17">
        <f t="shared" ref="G7:G40" si="2">SUM(I7:J7)</f>
        <v>0</v>
      </c>
      <c r="H7" s="17">
        <f t="shared" si="1"/>
        <v>0</v>
      </c>
      <c r="I7" s="24">
        <f t="shared" ref="I7:J37" si="3">K7+M7+O7+Q7+S7+U7+W7+Y7+AA7</f>
        <v>0</v>
      </c>
      <c r="J7" s="24">
        <f t="shared" si="3"/>
        <v>0</v>
      </c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</row>
    <row r="8" spans="1:30" ht="15.75" customHeight="1">
      <c r="A8" s="13">
        <v>3</v>
      </c>
      <c r="B8" s="13" t="s">
        <v>261</v>
      </c>
      <c r="C8" s="13" t="s">
        <v>262</v>
      </c>
      <c r="D8" s="14" t="s">
        <v>263</v>
      </c>
      <c r="E8" s="14" t="s">
        <v>264</v>
      </c>
      <c r="F8" s="15">
        <v>220</v>
      </c>
      <c r="G8" s="17">
        <f t="shared" si="2"/>
        <v>0</v>
      </c>
      <c r="H8" s="17">
        <f t="shared" si="1"/>
        <v>0</v>
      </c>
      <c r="I8" s="24">
        <f t="shared" si="3"/>
        <v>0</v>
      </c>
      <c r="J8" s="24">
        <f t="shared" si="3"/>
        <v>0</v>
      </c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</row>
    <row r="9" spans="1:30" ht="15.75" customHeight="1">
      <c r="A9" s="13">
        <v>4</v>
      </c>
      <c r="B9" s="13" t="s">
        <v>255</v>
      </c>
      <c r="C9" s="13" t="s">
        <v>256</v>
      </c>
      <c r="D9" s="14" t="s">
        <v>257</v>
      </c>
      <c r="E9" s="14" t="s">
        <v>265</v>
      </c>
      <c r="F9" s="15">
        <v>132</v>
      </c>
      <c r="G9" s="17">
        <f t="shared" si="2"/>
        <v>0</v>
      </c>
      <c r="H9" s="17">
        <f t="shared" si="1"/>
        <v>0</v>
      </c>
      <c r="I9" s="24">
        <f t="shared" si="3"/>
        <v>0</v>
      </c>
      <c r="J9" s="24">
        <f t="shared" si="3"/>
        <v>0</v>
      </c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</row>
    <row r="10" spans="1:30" ht="15.75" customHeight="1">
      <c r="A10" s="13">
        <v>5</v>
      </c>
      <c r="B10" s="13" t="s">
        <v>261</v>
      </c>
      <c r="C10" s="13" t="s">
        <v>259</v>
      </c>
      <c r="D10" s="14" t="s">
        <v>257</v>
      </c>
      <c r="E10" s="14" t="s">
        <v>266</v>
      </c>
      <c r="F10" s="15">
        <v>620</v>
      </c>
      <c r="G10" s="17">
        <f t="shared" si="2"/>
        <v>0</v>
      </c>
      <c r="H10" s="17">
        <f t="shared" si="1"/>
        <v>0</v>
      </c>
      <c r="I10" s="24">
        <f t="shared" si="3"/>
        <v>0</v>
      </c>
      <c r="J10" s="24">
        <f t="shared" si="3"/>
        <v>0</v>
      </c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</row>
    <row r="11" spans="1:30" ht="15.75" customHeight="1">
      <c r="A11" s="13">
        <v>6</v>
      </c>
      <c r="B11" s="13" t="s">
        <v>255</v>
      </c>
      <c r="C11" s="13" t="s">
        <v>259</v>
      </c>
      <c r="D11" s="14" t="s">
        <v>267</v>
      </c>
      <c r="E11" s="14" t="s">
        <v>268</v>
      </c>
      <c r="F11" s="15">
        <v>715</v>
      </c>
      <c r="G11" s="17">
        <f t="shared" si="2"/>
        <v>0</v>
      </c>
      <c r="H11" s="17">
        <f t="shared" si="1"/>
        <v>0</v>
      </c>
      <c r="I11" s="24">
        <f t="shared" si="3"/>
        <v>0</v>
      </c>
      <c r="J11" s="24">
        <f t="shared" si="3"/>
        <v>0</v>
      </c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</row>
    <row r="12" spans="1:30" ht="26.25" customHeight="1">
      <c r="A12" s="13">
        <v>7</v>
      </c>
      <c r="B12" s="13" t="s">
        <v>255</v>
      </c>
      <c r="C12" s="13" t="s">
        <v>256</v>
      </c>
      <c r="D12" s="14" t="s">
        <v>257</v>
      </c>
      <c r="E12" s="16" t="s">
        <v>269</v>
      </c>
      <c r="F12" s="15">
        <v>440</v>
      </c>
      <c r="G12" s="17">
        <f t="shared" si="2"/>
        <v>0</v>
      </c>
      <c r="H12" s="17">
        <f t="shared" si="1"/>
        <v>0</v>
      </c>
      <c r="I12" s="24">
        <f t="shared" si="3"/>
        <v>0</v>
      </c>
      <c r="J12" s="24">
        <f t="shared" si="3"/>
        <v>0</v>
      </c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</row>
    <row r="13" spans="1:30" ht="30" customHeight="1">
      <c r="A13" s="13">
        <v>8</v>
      </c>
      <c r="B13" s="13" t="s">
        <v>255</v>
      </c>
      <c r="C13" s="13" t="s">
        <v>270</v>
      </c>
      <c r="D13" s="14" t="s">
        <v>267</v>
      </c>
      <c r="E13" s="16" t="s">
        <v>271</v>
      </c>
      <c r="F13" s="15">
        <v>550</v>
      </c>
      <c r="G13" s="17">
        <f t="shared" si="2"/>
        <v>0</v>
      </c>
      <c r="H13" s="17">
        <f t="shared" si="1"/>
        <v>0</v>
      </c>
      <c r="I13" s="24">
        <f t="shared" si="3"/>
        <v>0</v>
      </c>
      <c r="J13" s="24">
        <f t="shared" si="3"/>
        <v>0</v>
      </c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</row>
    <row r="14" spans="1:30">
      <c r="A14" s="13">
        <v>9</v>
      </c>
      <c r="B14" s="13" t="s">
        <v>272</v>
      </c>
      <c r="C14" s="13" t="s">
        <v>259</v>
      </c>
      <c r="D14" s="14" t="s">
        <v>143</v>
      </c>
      <c r="E14" s="14" t="s">
        <v>273</v>
      </c>
      <c r="F14" s="15">
        <v>140</v>
      </c>
      <c r="G14" s="17">
        <f t="shared" si="2"/>
        <v>0</v>
      </c>
      <c r="H14" s="17">
        <f t="shared" si="1"/>
        <v>0</v>
      </c>
      <c r="I14" s="24">
        <f t="shared" si="3"/>
        <v>0</v>
      </c>
      <c r="J14" s="24">
        <f t="shared" si="3"/>
        <v>0</v>
      </c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15" spans="1:30" ht="15.75" customHeight="1">
      <c r="A15" s="13">
        <v>10</v>
      </c>
      <c r="B15" s="13" t="s">
        <v>232</v>
      </c>
      <c r="C15" s="13" t="s">
        <v>274</v>
      </c>
      <c r="D15" s="14" t="s">
        <v>275</v>
      </c>
      <c r="E15" s="14" t="s">
        <v>276</v>
      </c>
      <c r="F15" s="15">
        <v>98</v>
      </c>
      <c r="G15" s="17">
        <f t="shared" si="2"/>
        <v>11</v>
      </c>
      <c r="H15" s="17">
        <f t="shared" si="1"/>
        <v>1078</v>
      </c>
      <c r="I15" s="24">
        <f t="shared" si="3"/>
        <v>0</v>
      </c>
      <c r="J15" s="24">
        <f t="shared" si="3"/>
        <v>11</v>
      </c>
      <c r="K15" s="17"/>
      <c r="L15" s="17"/>
      <c r="M15" s="17"/>
      <c r="N15" s="17">
        <v>11</v>
      </c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</row>
    <row r="16" spans="1:30" ht="15.75" customHeight="1">
      <c r="A16" s="13">
        <v>11</v>
      </c>
      <c r="B16" s="13" t="s">
        <v>277</v>
      </c>
      <c r="C16" s="13" t="s">
        <v>278</v>
      </c>
      <c r="D16" s="14" t="s">
        <v>279</v>
      </c>
      <c r="E16" s="14" t="s">
        <v>280</v>
      </c>
      <c r="F16" s="15">
        <v>173</v>
      </c>
      <c r="G16" s="17">
        <f t="shared" si="2"/>
        <v>0</v>
      </c>
      <c r="H16" s="17">
        <f t="shared" si="1"/>
        <v>0</v>
      </c>
      <c r="I16" s="24">
        <f t="shared" si="3"/>
        <v>0</v>
      </c>
      <c r="J16" s="24">
        <f t="shared" si="3"/>
        <v>0</v>
      </c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</row>
    <row r="17" spans="1:28" ht="15.75" customHeight="1">
      <c r="A17" s="13">
        <v>12</v>
      </c>
      <c r="B17" s="13" t="s">
        <v>277</v>
      </c>
      <c r="C17" s="13" t="s">
        <v>281</v>
      </c>
      <c r="D17" s="14" t="s">
        <v>282</v>
      </c>
      <c r="E17" s="14" t="s">
        <v>283</v>
      </c>
      <c r="F17" s="15">
        <v>248</v>
      </c>
      <c r="G17" s="17">
        <f t="shared" si="2"/>
        <v>0</v>
      </c>
      <c r="H17" s="17">
        <f t="shared" si="1"/>
        <v>0</v>
      </c>
      <c r="I17" s="24">
        <f t="shared" si="3"/>
        <v>0</v>
      </c>
      <c r="J17" s="24">
        <f t="shared" si="3"/>
        <v>0</v>
      </c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</row>
    <row r="18" spans="1:28" ht="15.75" customHeight="1">
      <c r="A18" s="13">
        <v>13</v>
      </c>
      <c r="B18" s="13" t="s">
        <v>277</v>
      </c>
      <c r="C18" s="13" t="s">
        <v>278</v>
      </c>
      <c r="D18" s="14" t="s">
        <v>284</v>
      </c>
      <c r="E18" s="14" t="s">
        <v>285</v>
      </c>
      <c r="F18" s="15">
        <v>1210</v>
      </c>
      <c r="G18" s="17">
        <f>SUM(I18:J18)</f>
        <v>0</v>
      </c>
      <c r="H18" s="17">
        <f t="shared" si="1"/>
        <v>0</v>
      </c>
      <c r="I18" s="24">
        <f>K18+M18+O18+Q18+S18+U18+W18+Y18+AA18</f>
        <v>0</v>
      </c>
      <c r="J18" s="24">
        <f>L18+N18+P18+R18+T18+V18+X18+Z18+AB18</f>
        <v>0</v>
      </c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</row>
    <row r="19" spans="1:28" ht="15.75" customHeight="1">
      <c r="A19" s="13">
        <v>14</v>
      </c>
      <c r="B19" s="13" t="s">
        <v>286</v>
      </c>
      <c r="C19" s="13" t="s">
        <v>262</v>
      </c>
      <c r="D19" s="14" t="s">
        <v>30</v>
      </c>
      <c r="E19" s="14" t="s">
        <v>287</v>
      </c>
      <c r="F19" s="15">
        <v>1100</v>
      </c>
      <c r="G19" s="17">
        <f t="shared" si="2"/>
        <v>0</v>
      </c>
      <c r="H19" s="17">
        <f t="shared" si="1"/>
        <v>0</v>
      </c>
      <c r="I19" s="24">
        <f t="shared" si="3"/>
        <v>0</v>
      </c>
      <c r="J19" s="24">
        <f t="shared" si="3"/>
        <v>0</v>
      </c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</row>
    <row r="20" spans="1:28" ht="15.75" customHeight="1">
      <c r="A20" s="13">
        <v>15</v>
      </c>
      <c r="B20" s="13" t="s">
        <v>288</v>
      </c>
      <c r="C20" s="13" t="s">
        <v>262</v>
      </c>
      <c r="D20" s="14" t="s">
        <v>30</v>
      </c>
      <c r="E20" s="14" t="s">
        <v>289</v>
      </c>
      <c r="F20" s="15">
        <v>880</v>
      </c>
      <c r="G20" s="17">
        <f t="shared" si="2"/>
        <v>0</v>
      </c>
      <c r="H20" s="17">
        <f t="shared" si="1"/>
        <v>0</v>
      </c>
      <c r="I20" s="24">
        <f t="shared" si="3"/>
        <v>0</v>
      </c>
      <c r="J20" s="24">
        <f t="shared" si="3"/>
        <v>0</v>
      </c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</row>
    <row r="21" spans="1:28" ht="15.75" customHeight="1">
      <c r="A21" s="13">
        <v>16</v>
      </c>
      <c r="B21" s="13" t="s">
        <v>232</v>
      </c>
      <c r="C21" s="13" t="s">
        <v>262</v>
      </c>
      <c r="D21" s="14" t="s">
        <v>30</v>
      </c>
      <c r="E21" s="14" t="s">
        <v>290</v>
      </c>
      <c r="F21" s="15">
        <v>451</v>
      </c>
      <c r="G21" s="17">
        <f t="shared" si="2"/>
        <v>0</v>
      </c>
      <c r="H21" s="17">
        <f t="shared" si="1"/>
        <v>0</v>
      </c>
      <c r="I21" s="24">
        <f t="shared" si="3"/>
        <v>0</v>
      </c>
      <c r="J21" s="24">
        <f t="shared" si="3"/>
        <v>0</v>
      </c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</row>
    <row r="22" spans="1:28" ht="15.75" customHeight="1">
      <c r="A22" s="13">
        <v>17</v>
      </c>
      <c r="B22" s="13" t="s">
        <v>232</v>
      </c>
      <c r="C22" s="13" t="s">
        <v>256</v>
      </c>
      <c r="D22" s="14" t="s">
        <v>30</v>
      </c>
      <c r="E22" s="14" t="s">
        <v>291</v>
      </c>
      <c r="F22" s="15">
        <v>152</v>
      </c>
      <c r="G22" s="17">
        <f t="shared" si="2"/>
        <v>0</v>
      </c>
      <c r="H22" s="17">
        <f t="shared" si="1"/>
        <v>0</v>
      </c>
      <c r="I22" s="24">
        <f t="shared" si="3"/>
        <v>0</v>
      </c>
      <c r="J22" s="24">
        <f t="shared" si="3"/>
        <v>0</v>
      </c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</row>
    <row r="23" spans="1:28" ht="15.75" customHeight="1">
      <c r="A23" s="13">
        <v>18</v>
      </c>
      <c r="B23" s="13" t="s">
        <v>288</v>
      </c>
      <c r="C23" s="13" t="s">
        <v>262</v>
      </c>
      <c r="D23" s="14" t="s">
        <v>30</v>
      </c>
      <c r="E23" s="14" t="s">
        <v>292</v>
      </c>
      <c r="F23" s="15">
        <v>385</v>
      </c>
      <c r="G23" s="17">
        <f t="shared" si="2"/>
        <v>0</v>
      </c>
      <c r="H23" s="17">
        <f t="shared" si="1"/>
        <v>0</v>
      </c>
      <c r="I23" s="24">
        <f t="shared" si="3"/>
        <v>0</v>
      </c>
      <c r="J23" s="24">
        <f t="shared" si="3"/>
        <v>0</v>
      </c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</row>
    <row r="24" spans="1:28" ht="15.75" customHeight="1">
      <c r="A24" s="13">
        <v>19</v>
      </c>
      <c r="B24" s="13" t="s">
        <v>232</v>
      </c>
      <c r="C24" s="13" t="s">
        <v>293</v>
      </c>
      <c r="D24" s="14" t="s">
        <v>294</v>
      </c>
      <c r="E24" s="14" t="s">
        <v>295</v>
      </c>
      <c r="F24" s="15">
        <v>11000</v>
      </c>
      <c r="G24" s="17">
        <f t="shared" si="2"/>
        <v>0</v>
      </c>
      <c r="H24" s="17">
        <f t="shared" si="1"/>
        <v>0</v>
      </c>
      <c r="I24" s="24">
        <f t="shared" si="3"/>
        <v>0</v>
      </c>
      <c r="J24" s="24">
        <f t="shared" si="3"/>
        <v>0</v>
      </c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</row>
    <row r="25" spans="1:28" ht="15.75" customHeight="1">
      <c r="A25" s="13">
        <v>20</v>
      </c>
      <c r="B25" s="13" t="s">
        <v>232</v>
      </c>
      <c r="C25" s="13" t="s">
        <v>293</v>
      </c>
      <c r="D25" s="14" t="s">
        <v>296</v>
      </c>
      <c r="E25" s="14" t="s">
        <v>297</v>
      </c>
      <c r="F25" s="15">
        <v>5940</v>
      </c>
      <c r="G25" s="17">
        <f t="shared" si="2"/>
        <v>0</v>
      </c>
      <c r="H25" s="17">
        <f t="shared" si="1"/>
        <v>0</v>
      </c>
      <c r="I25" s="24">
        <f>K25+M25+O25+Q25+S25+U25+W25+Y25+AA25</f>
        <v>0</v>
      </c>
      <c r="J25" s="24">
        <f t="shared" si="3"/>
        <v>0</v>
      </c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</row>
    <row r="26" spans="1:28" ht="15.75" customHeight="1">
      <c r="A26" s="13">
        <v>21</v>
      </c>
      <c r="B26" s="13" t="s">
        <v>272</v>
      </c>
      <c r="C26" s="13" t="s">
        <v>293</v>
      </c>
      <c r="D26" s="14" t="s">
        <v>298</v>
      </c>
      <c r="E26" s="14" t="s">
        <v>300</v>
      </c>
      <c r="F26" s="15">
        <v>2640</v>
      </c>
      <c r="G26" s="17">
        <f>SUM(I26:J26)</f>
        <v>0</v>
      </c>
      <c r="H26" s="17">
        <f t="shared" si="1"/>
        <v>0</v>
      </c>
      <c r="I26" s="24">
        <f>K26+M26+O26+Q26+S26+U26+W26+Y26+AA26</f>
        <v>0</v>
      </c>
      <c r="J26" s="24">
        <f t="shared" si="3"/>
        <v>0</v>
      </c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</row>
    <row r="27" spans="1:28" ht="15.75" customHeight="1">
      <c r="A27" s="13">
        <v>22</v>
      </c>
      <c r="B27" s="13" t="s">
        <v>288</v>
      </c>
      <c r="C27" s="13" t="s">
        <v>278</v>
      </c>
      <c r="D27" s="14" t="s">
        <v>301</v>
      </c>
      <c r="E27" s="14" t="s">
        <v>302</v>
      </c>
      <c r="F27" s="15">
        <v>1540</v>
      </c>
      <c r="G27" s="17">
        <f t="shared" si="2"/>
        <v>0</v>
      </c>
      <c r="H27" s="17">
        <f t="shared" si="1"/>
        <v>0</v>
      </c>
      <c r="I27" s="24">
        <f>K27+M27+O27+Q27+S27+U27+W27+Y27+AA27</f>
        <v>0</v>
      </c>
      <c r="J27" s="24">
        <f t="shared" si="3"/>
        <v>0</v>
      </c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</row>
    <row r="28" spans="1:28" ht="15.75" customHeight="1">
      <c r="A28" s="13">
        <v>23</v>
      </c>
      <c r="B28" s="13" t="s">
        <v>232</v>
      </c>
      <c r="C28" s="13" t="s">
        <v>303</v>
      </c>
      <c r="D28" s="14" t="s">
        <v>304</v>
      </c>
      <c r="E28" s="14" t="s">
        <v>299</v>
      </c>
      <c r="F28" s="15">
        <v>1870</v>
      </c>
      <c r="G28" s="17">
        <f t="shared" si="2"/>
        <v>0</v>
      </c>
      <c r="H28" s="17">
        <f t="shared" si="1"/>
        <v>0</v>
      </c>
      <c r="I28" s="24">
        <f>K28+M28+O28+Q28+S28+U28+W28+Y28+AA28</f>
        <v>0</v>
      </c>
      <c r="J28" s="24">
        <f t="shared" si="3"/>
        <v>0</v>
      </c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</row>
    <row r="29" spans="1:28" ht="15.75" customHeight="1">
      <c r="A29" s="13">
        <v>24</v>
      </c>
      <c r="B29" s="13" t="s">
        <v>232</v>
      </c>
      <c r="C29" s="13" t="s">
        <v>305</v>
      </c>
      <c r="D29" s="14" t="s">
        <v>306</v>
      </c>
      <c r="E29" s="14" t="s">
        <v>307</v>
      </c>
      <c r="F29" s="15">
        <v>24200</v>
      </c>
      <c r="G29" s="17">
        <f t="shared" si="2"/>
        <v>0</v>
      </c>
      <c r="H29" s="17">
        <f t="shared" si="1"/>
        <v>0</v>
      </c>
      <c r="I29" s="24">
        <f t="shared" si="3"/>
        <v>0</v>
      </c>
      <c r="J29" s="24">
        <f t="shared" si="3"/>
        <v>0</v>
      </c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</row>
    <row r="30" spans="1:28">
      <c r="A30" s="13">
        <v>25</v>
      </c>
      <c r="B30" s="13" t="s">
        <v>288</v>
      </c>
      <c r="C30" s="13" t="s">
        <v>308</v>
      </c>
      <c r="D30" s="14" t="s">
        <v>310</v>
      </c>
      <c r="E30" s="14" t="s">
        <v>311</v>
      </c>
      <c r="F30" s="15">
        <v>850</v>
      </c>
      <c r="G30" s="17">
        <f t="shared" si="2"/>
        <v>0</v>
      </c>
      <c r="H30" s="17">
        <f t="shared" si="1"/>
        <v>0</v>
      </c>
      <c r="I30" s="24">
        <f t="shared" si="3"/>
        <v>0</v>
      </c>
      <c r="J30" s="24">
        <f t="shared" si="3"/>
        <v>0</v>
      </c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</row>
    <row r="31" spans="1:28">
      <c r="A31" s="13">
        <v>26</v>
      </c>
      <c r="B31" s="13" t="s">
        <v>232</v>
      </c>
      <c r="C31" s="13" t="s">
        <v>231</v>
      </c>
      <c r="D31" s="14" t="s">
        <v>309</v>
      </c>
      <c r="E31" s="14" t="s">
        <v>312</v>
      </c>
      <c r="F31" s="15">
        <v>26400</v>
      </c>
      <c r="G31" s="17">
        <f>SUM(I31:J31)</f>
        <v>0</v>
      </c>
      <c r="H31" s="17">
        <f t="shared" si="1"/>
        <v>0</v>
      </c>
      <c r="I31" s="24">
        <f t="shared" si="3"/>
        <v>0</v>
      </c>
      <c r="J31" s="24">
        <f t="shared" si="3"/>
        <v>0</v>
      </c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</row>
    <row r="32" spans="1:28" ht="24.75" customHeight="1">
      <c r="A32" s="13">
        <v>27</v>
      </c>
      <c r="B32" s="13" t="s">
        <v>313</v>
      </c>
      <c r="C32" s="13" t="s">
        <v>231</v>
      </c>
      <c r="D32" s="14" t="s">
        <v>119</v>
      </c>
      <c r="E32" s="16" t="s">
        <v>233</v>
      </c>
      <c r="F32" s="15">
        <v>4300</v>
      </c>
      <c r="G32" s="17">
        <f t="shared" si="2"/>
        <v>0</v>
      </c>
      <c r="H32" s="17">
        <f t="shared" si="1"/>
        <v>0</v>
      </c>
      <c r="I32" s="24">
        <f t="shared" si="3"/>
        <v>0</v>
      </c>
      <c r="J32" s="24">
        <f t="shared" si="3"/>
        <v>0</v>
      </c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</row>
    <row r="33" spans="1:28" ht="28.5" customHeight="1">
      <c r="A33" s="13">
        <v>28</v>
      </c>
      <c r="B33" s="13" t="s">
        <v>314</v>
      </c>
      <c r="C33" s="13" t="s">
        <v>281</v>
      </c>
      <c r="D33" s="14" t="s">
        <v>229</v>
      </c>
      <c r="E33" s="16" t="s">
        <v>315</v>
      </c>
      <c r="F33" s="15">
        <v>264</v>
      </c>
      <c r="G33" s="17">
        <f t="shared" si="2"/>
        <v>0</v>
      </c>
      <c r="H33" s="17">
        <f t="shared" si="1"/>
        <v>0</v>
      </c>
      <c r="I33" s="24">
        <f t="shared" si="3"/>
        <v>0</v>
      </c>
      <c r="J33" s="24">
        <f t="shared" si="3"/>
        <v>0</v>
      </c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</row>
    <row r="34" spans="1:28" ht="15.75" customHeight="1">
      <c r="A34" s="13">
        <v>29</v>
      </c>
      <c r="B34" s="13" t="s">
        <v>314</v>
      </c>
      <c r="C34" s="13" t="s">
        <v>316</v>
      </c>
      <c r="D34" s="14" t="s">
        <v>199</v>
      </c>
      <c r="E34" s="14" t="s">
        <v>317</v>
      </c>
      <c r="F34" s="15">
        <v>770</v>
      </c>
      <c r="G34" s="17">
        <f t="shared" si="2"/>
        <v>1</v>
      </c>
      <c r="H34" s="17">
        <f t="shared" si="1"/>
        <v>770</v>
      </c>
      <c r="I34" s="24">
        <f t="shared" si="3"/>
        <v>0</v>
      </c>
      <c r="J34" s="24">
        <f t="shared" si="3"/>
        <v>1</v>
      </c>
      <c r="K34" s="17"/>
      <c r="L34" s="17"/>
      <c r="M34" s="17"/>
      <c r="N34" s="17">
        <v>1</v>
      </c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</row>
    <row r="35" spans="1:28" ht="15.75" customHeight="1">
      <c r="A35" s="13">
        <v>30</v>
      </c>
      <c r="B35" s="13" t="s">
        <v>318</v>
      </c>
      <c r="C35" s="13" t="s">
        <v>231</v>
      </c>
      <c r="D35" s="14" t="s">
        <v>230</v>
      </c>
      <c r="E35" s="14" t="s">
        <v>319</v>
      </c>
      <c r="F35" s="15">
        <v>5300</v>
      </c>
      <c r="G35" s="17">
        <f t="shared" si="2"/>
        <v>0</v>
      </c>
      <c r="H35" s="17">
        <f t="shared" si="1"/>
        <v>0</v>
      </c>
      <c r="I35" s="24">
        <f t="shared" si="3"/>
        <v>0</v>
      </c>
      <c r="J35" s="24">
        <f t="shared" si="3"/>
        <v>0</v>
      </c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</row>
    <row r="36" spans="1:28" ht="15.75" customHeight="1">
      <c r="A36" s="13">
        <v>31</v>
      </c>
      <c r="B36" s="13" t="s">
        <v>314</v>
      </c>
      <c r="C36" s="13" t="s">
        <v>231</v>
      </c>
      <c r="D36" s="14" t="s">
        <v>189</v>
      </c>
      <c r="E36" s="14" t="s">
        <v>234</v>
      </c>
      <c r="F36" s="15">
        <v>1320</v>
      </c>
      <c r="G36" s="17">
        <f t="shared" si="2"/>
        <v>1</v>
      </c>
      <c r="H36" s="17">
        <f t="shared" si="1"/>
        <v>1320</v>
      </c>
      <c r="I36" s="24">
        <f t="shared" si="3"/>
        <v>1</v>
      </c>
      <c r="J36" s="24">
        <f t="shared" si="3"/>
        <v>0</v>
      </c>
      <c r="K36" s="17"/>
      <c r="L36" s="17"/>
      <c r="M36" s="17">
        <v>1</v>
      </c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</row>
    <row r="37" spans="1:28" ht="15.75" customHeight="1">
      <c r="A37" s="13">
        <v>32</v>
      </c>
      <c r="B37" s="13" t="s">
        <v>288</v>
      </c>
      <c r="C37" s="13" t="s">
        <v>305</v>
      </c>
      <c r="D37" s="14" t="s">
        <v>217</v>
      </c>
      <c r="E37" s="14" t="s">
        <v>320</v>
      </c>
      <c r="F37" s="15">
        <v>1650</v>
      </c>
      <c r="G37" s="17">
        <f t="shared" si="2"/>
        <v>0</v>
      </c>
      <c r="H37" s="17">
        <f t="shared" si="1"/>
        <v>0</v>
      </c>
      <c r="I37" s="24">
        <f t="shared" si="3"/>
        <v>0</v>
      </c>
      <c r="J37" s="24">
        <f t="shared" si="3"/>
        <v>0</v>
      </c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</row>
    <row r="38" spans="1:28" ht="54" customHeight="1">
      <c r="A38" s="26">
        <v>33</v>
      </c>
      <c r="B38" s="19"/>
      <c r="C38" s="19"/>
      <c r="D38" s="19" t="s">
        <v>321</v>
      </c>
      <c r="E38" s="20" t="s">
        <v>322</v>
      </c>
      <c r="F38" s="19"/>
      <c r="G38" s="17">
        <f t="shared" si="2"/>
        <v>0</v>
      </c>
      <c r="H38" s="17">
        <f t="shared" si="1"/>
        <v>0</v>
      </c>
      <c r="I38" s="24">
        <f t="shared" ref="I38:J40" si="4">K38+M38+O38+Q38+S38+U38+W38+Y38+AA38</f>
        <v>0</v>
      </c>
      <c r="J38" s="24">
        <f t="shared" si="4"/>
        <v>0</v>
      </c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</row>
    <row r="39" spans="1:28" ht="28.5" customHeight="1">
      <c r="A39" s="26">
        <v>34</v>
      </c>
      <c r="B39" s="19"/>
      <c r="C39" s="19"/>
      <c r="D39" s="19" t="s">
        <v>323</v>
      </c>
      <c r="E39" s="20" t="s">
        <v>324</v>
      </c>
      <c r="F39" s="19"/>
      <c r="G39" s="17">
        <f t="shared" si="2"/>
        <v>0</v>
      </c>
      <c r="H39" s="17">
        <f t="shared" si="1"/>
        <v>0</v>
      </c>
      <c r="I39" s="24">
        <f t="shared" si="4"/>
        <v>0</v>
      </c>
      <c r="J39" s="24">
        <f t="shared" si="4"/>
        <v>0</v>
      </c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</row>
    <row r="40" spans="1:28" ht="69.75" customHeight="1">
      <c r="A40" s="26">
        <v>35</v>
      </c>
      <c r="B40" s="19"/>
      <c r="C40" s="19"/>
      <c r="D40" s="19" t="s">
        <v>237</v>
      </c>
      <c r="E40" s="20" t="s">
        <v>325</v>
      </c>
      <c r="F40" s="19"/>
      <c r="G40" s="17">
        <f t="shared" si="2"/>
        <v>0</v>
      </c>
      <c r="H40" s="17">
        <f t="shared" si="1"/>
        <v>0</v>
      </c>
      <c r="I40" s="24">
        <f t="shared" si="4"/>
        <v>0</v>
      </c>
      <c r="J40" s="24">
        <f t="shared" si="4"/>
        <v>0</v>
      </c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</row>
    <row r="41" spans="1:28" ht="29.25" customHeight="1">
      <c r="A41" s="26">
        <v>36</v>
      </c>
      <c r="B41" s="19"/>
      <c r="C41" s="19"/>
      <c r="D41" s="19" t="s">
        <v>237</v>
      </c>
      <c r="E41" s="20" t="s">
        <v>326</v>
      </c>
      <c r="F41" s="19"/>
      <c r="G41" s="17">
        <f>SUM(I41:J41)</f>
        <v>0</v>
      </c>
      <c r="H41" s="17">
        <f t="shared" si="1"/>
        <v>0</v>
      </c>
      <c r="I41" s="24">
        <f>K41+M41+O41+Q41+S41+U41+W41+Y41+AA41</f>
        <v>0</v>
      </c>
      <c r="J41" s="24">
        <f>L41+N41+P41+R41+T41+V41+X41+Z41+AB41</f>
        <v>0</v>
      </c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</row>
    <row r="42" spans="1:28" ht="32.25" customHeight="1">
      <c r="A42" s="26">
        <v>36</v>
      </c>
      <c r="B42" s="19"/>
      <c r="C42" s="19"/>
      <c r="D42" s="19" t="s">
        <v>237</v>
      </c>
      <c r="E42" s="20" t="s">
        <v>327</v>
      </c>
      <c r="F42" s="19"/>
      <c r="G42" s="17">
        <f>SUM(I42:J42)</f>
        <v>0</v>
      </c>
      <c r="H42" s="17">
        <f t="shared" si="1"/>
        <v>0</v>
      </c>
      <c r="I42" s="24">
        <f>K42+M42+O42+Q42+S42+U42+W42+Y42+AA42</f>
        <v>0</v>
      </c>
      <c r="J42" s="24">
        <f>L42+N42+P42+R42+T42+V42+X42+Z42+AB42</f>
        <v>0</v>
      </c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</row>
  </sheetData>
  <mergeCells count="26">
    <mergeCell ref="I2:J2"/>
    <mergeCell ref="K2:L2"/>
    <mergeCell ref="M2:N2"/>
    <mergeCell ref="S2:T2"/>
    <mergeCell ref="Q2:R2"/>
    <mergeCell ref="O2:P2"/>
    <mergeCell ref="W3:X3"/>
    <mergeCell ref="Y3:Z3"/>
    <mergeCell ref="AA3:AB3"/>
    <mergeCell ref="F3:F4"/>
    <mergeCell ref="G3:G4"/>
    <mergeCell ref="H3:H4"/>
    <mergeCell ref="Q3:R3"/>
    <mergeCell ref="S3:T3"/>
    <mergeCell ref="U3:V3"/>
    <mergeCell ref="I3:J3"/>
    <mergeCell ref="K3:L3"/>
    <mergeCell ref="M3:N3"/>
    <mergeCell ref="O3:P3"/>
    <mergeCell ref="A1:H1"/>
    <mergeCell ref="A3:A4"/>
    <mergeCell ref="B3:B4"/>
    <mergeCell ref="C3:C4"/>
    <mergeCell ref="D3:D4"/>
    <mergeCell ref="E3:E4"/>
    <mergeCell ref="A2:F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시트1.장비목록 및 기준</vt:lpstr>
      <vt:lpstr>시트2.2022년 추가 구매 요구장비(작성서식)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채승우</dc:creator>
  <cp:lastModifiedBy>Windows 사용자</cp:lastModifiedBy>
  <dcterms:created xsi:type="dcterms:W3CDTF">2019-12-24T01:46:16Z</dcterms:created>
  <dcterms:modified xsi:type="dcterms:W3CDTF">2022-06-27T00:04:05Z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asoo_Trace_ID">
    <vt:lpwstr>eyJub2RlMSI6eyJkc2QiOiIwMTAwMDAwMDAwMDAyMTIyIiwibG9nVGltZSI6IjIwMjItMDYtMjRUMDE6MDg6MzlaIiwicElEIjoiMiIsInRyYWNlSWQiOiIxRDI4QzA3QTQ0RkI2Q0U0NDk2MjEyMTBBQ0REQ0M3MiIsInVzZXJDb2RlIjoiMWZvZmVtcGlyZSJ9LCJub2RlMiI6eyJkc2QiOiIwMTAwMDAwMDAwMDAyMTIyIiwibG9nVGltZSI</vt:lpwstr>
  </property>
  <property fmtid="{D5CDD505-2E9C-101B-9397-08002B2CF9AE}" pid="3" name="OpenDocument">
    <vt:lpwstr>False</vt:lpwstr>
  </property>
</Properties>
</file>