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15" windowWidth="15210" windowHeight="10035" tabRatio="721" activeTab="1"/>
  </bookViews>
  <sheets>
    <sheet name="(기본 정보)" sheetId="9" r:id="rId1"/>
    <sheet name="(6630번 상세배차)" sheetId="16" r:id="rId2"/>
    <sheet name="(650번 상세배차)" sheetId="8" r:id="rId3"/>
    <sheet name="(653번 상세배차)" sheetId="12" r:id="rId4"/>
    <sheet name="(662번 상세배차)" sheetId="13" r:id="rId5"/>
    <sheet name="(6628번 상세배차)" sheetId="14" r:id="rId6"/>
  </sheets>
  <definedNames>
    <definedName name="_xlnm.Print_Area" localSheetId="2">'(650번 상세배차)'!$A$1:$AE$64</definedName>
    <definedName name="_xlnm.Print_Area" localSheetId="3">'(653번 상세배차)'!$A$1:$AE$64</definedName>
    <definedName name="_xlnm.Print_Area" localSheetId="5">'(6628번 상세배차)'!$A$1:$AE$64</definedName>
    <definedName name="_xlnm.Print_Area" localSheetId="4">'(662번 상세배차)'!$A$1:$AE$64</definedName>
    <definedName name="_xlnm.Print_Area" localSheetId="1">'(6630번 상세배차)'!$A$1:$AE$64</definedName>
  </definedNames>
  <calcPr calcId="125725"/>
</workbook>
</file>

<file path=xl/calcChain.xml><?xml version="1.0" encoding="utf-8"?>
<calcChain xmlns="http://schemas.openxmlformats.org/spreadsheetml/2006/main">
  <c r="I23" i="16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AA19" i="14"/>
  <c r="Y19"/>
  <c r="W19"/>
  <c r="U19"/>
  <c r="S19"/>
  <c r="Q19"/>
  <c r="O19"/>
  <c r="M19"/>
  <c r="K19"/>
  <c r="I19"/>
  <c r="G19"/>
  <c r="E19"/>
  <c r="AA19" i="13"/>
  <c r="Y19"/>
  <c r="W19"/>
  <c r="U19"/>
  <c r="S19"/>
  <c r="Q19"/>
  <c r="O19"/>
  <c r="M19"/>
  <c r="K19"/>
  <c r="I19"/>
  <c r="G19"/>
  <c r="E19"/>
  <c r="AA19" i="12"/>
  <c r="Y19"/>
  <c r="W19"/>
  <c r="U19"/>
  <c r="S19"/>
  <c r="Q19"/>
  <c r="O19"/>
  <c r="M19"/>
  <c r="K19"/>
  <c r="I19"/>
  <c r="G19"/>
  <c r="E19"/>
  <c r="AA19" i="8"/>
  <c r="Y19"/>
  <c r="W19"/>
  <c r="U19"/>
  <c r="S19"/>
  <c r="Q19"/>
  <c r="O19"/>
  <c r="M19"/>
  <c r="K19"/>
  <c r="I19"/>
  <c r="G19"/>
  <c r="E19"/>
  <c r="AA19" i="16"/>
  <c r="W19"/>
  <c r="S19"/>
  <c r="O19"/>
  <c r="K19"/>
  <c r="G19"/>
  <c r="G13" i="8"/>
  <c r="G14"/>
  <c r="G12"/>
  <c r="G7"/>
  <c r="G8"/>
  <c r="G6"/>
  <c r="G13" i="12"/>
  <c r="G14"/>
  <c r="G12"/>
  <c r="G7"/>
  <c r="G8"/>
  <c r="G6"/>
  <c r="G13" i="13"/>
  <c r="G14"/>
  <c r="G12"/>
  <c r="G7"/>
  <c r="G8"/>
  <c r="G6"/>
  <c r="G13" i="14"/>
  <c r="G14"/>
  <c r="G12"/>
  <c r="G7"/>
  <c r="G8"/>
  <c r="G6"/>
  <c r="G14" i="16"/>
  <c r="G13"/>
  <c r="G12"/>
  <c r="G7"/>
  <c r="G8"/>
  <c r="G6"/>
  <c r="E56"/>
  <c r="E57"/>
  <c r="E58"/>
  <c r="E24" l="1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23"/>
  <c r="Y58"/>
  <c r="U58"/>
  <c r="Q58"/>
  <c r="M58"/>
  <c r="Y57"/>
  <c r="U57"/>
  <c r="Q57"/>
  <c r="M57"/>
  <c r="Y56"/>
  <c r="U56"/>
  <c r="Q56"/>
  <c r="M56"/>
  <c r="Y55"/>
  <c r="U55"/>
  <c r="Q55"/>
  <c r="M55"/>
  <c r="Y54"/>
  <c r="U54"/>
  <c r="Q54"/>
  <c r="M54"/>
  <c r="Y53"/>
  <c r="U53"/>
  <c r="Q53"/>
  <c r="M53"/>
  <c r="Y52"/>
  <c r="U52"/>
  <c r="Q52"/>
  <c r="M52"/>
  <c r="Y51"/>
  <c r="U51"/>
  <c r="Q51"/>
  <c r="M51"/>
  <c r="Y50"/>
  <c r="U50"/>
  <c r="Q50"/>
  <c r="M50"/>
  <c r="Y49"/>
  <c r="U49"/>
  <c r="Q49"/>
  <c r="M49"/>
  <c r="Y48"/>
  <c r="U48"/>
  <c r="Q48"/>
  <c r="M48"/>
  <c r="Y47"/>
  <c r="U47"/>
  <c r="Q47"/>
  <c r="M47"/>
  <c r="Y46"/>
  <c r="U46"/>
  <c r="Q46"/>
  <c r="M46"/>
  <c r="Y45"/>
  <c r="U45"/>
  <c r="Q45"/>
  <c r="M45"/>
  <c r="Y44"/>
  <c r="U44"/>
  <c r="Q44"/>
  <c r="M44"/>
  <c r="Y43"/>
  <c r="U43"/>
  <c r="Q43"/>
  <c r="M43"/>
  <c r="Y42"/>
  <c r="U42"/>
  <c r="Q42"/>
  <c r="M42"/>
  <c r="Y41"/>
  <c r="U41"/>
  <c r="Q41"/>
  <c r="M41"/>
  <c r="Y40"/>
  <c r="U40"/>
  <c r="Q40"/>
  <c r="M40"/>
  <c r="Y39"/>
  <c r="U39"/>
  <c r="Q39"/>
  <c r="M39"/>
  <c r="Y38"/>
  <c r="U38"/>
  <c r="Q38"/>
  <c r="M38"/>
  <c r="Y37"/>
  <c r="U37"/>
  <c r="Q37"/>
  <c r="M37"/>
  <c r="Y36"/>
  <c r="U36"/>
  <c r="Q36"/>
  <c r="M36"/>
  <c r="Y35"/>
  <c r="U35"/>
  <c r="Q35"/>
  <c r="M35"/>
  <c r="Y34"/>
  <c r="U34"/>
  <c r="Q34"/>
  <c r="M34"/>
  <c r="Y33"/>
  <c r="U33"/>
  <c r="Q33"/>
  <c r="M33"/>
  <c r="Y32"/>
  <c r="U32"/>
  <c r="Q32"/>
  <c r="M32"/>
  <c r="Y31"/>
  <c r="U31"/>
  <c r="Q31"/>
  <c r="M31"/>
  <c r="Y30"/>
  <c r="U30"/>
  <c r="Q30"/>
  <c r="M30"/>
  <c r="Y29"/>
  <c r="U29"/>
  <c r="Q29"/>
  <c r="M29"/>
  <c r="Y28"/>
  <c r="U28"/>
  <c r="Q28"/>
  <c r="M28"/>
  <c r="Y27"/>
  <c r="U27"/>
  <c r="Q27"/>
  <c r="M27"/>
  <c r="Y26"/>
  <c r="U26"/>
  <c r="Q26"/>
  <c r="M26"/>
  <c r="Y25"/>
  <c r="U25"/>
  <c r="Q25"/>
  <c r="M25"/>
  <c r="Y24"/>
  <c r="U24"/>
  <c r="Q24"/>
  <c r="M24"/>
  <c r="Y23"/>
  <c r="U23"/>
  <c r="Q23"/>
  <c r="M23"/>
  <c r="Y19"/>
  <c r="U19"/>
  <c r="Q19"/>
  <c r="M19"/>
  <c r="I19"/>
  <c r="E19"/>
  <c r="I24" i="1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23"/>
  <c r="I23" i="8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22"/>
  <c r="E60"/>
  <c r="E61"/>
  <c r="E62"/>
  <c r="E63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22"/>
  <c r="I61" i="12"/>
  <c r="I62"/>
  <c r="I63"/>
  <c r="E61"/>
  <c r="E62"/>
  <c r="E63"/>
  <c r="I23" i="1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22"/>
  <c r="E23" i="12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4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23"/>
  <c r="Y60" i="14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Y60" i="13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U59" i="8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Y64" i="12" l="1"/>
  <c r="U64"/>
  <c r="Q64"/>
  <c r="M64"/>
  <c r="I64"/>
  <c r="Y63"/>
  <c r="U63"/>
  <c r="Q63"/>
  <c r="M63"/>
  <c r="Y62"/>
  <c r="U62"/>
  <c r="Q62"/>
  <c r="M62"/>
  <c r="Y61"/>
  <c r="U61"/>
  <c r="Q61"/>
  <c r="M61"/>
  <c r="Y60"/>
  <c r="U60"/>
  <c r="Q60"/>
  <c r="M60"/>
  <c r="Y59"/>
  <c r="U59"/>
  <c r="Q59"/>
  <c r="M59"/>
  <c r="Y58"/>
  <c r="U58"/>
  <c r="Q58"/>
  <c r="M58"/>
  <c r="Y57"/>
  <c r="U57"/>
  <c r="Q57"/>
  <c r="M57"/>
  <c r="Y56"/>
  <c r="U56"/>
  <c r="Q56"/>
  <c r="M56"/>
  <c r="Y55"/>
  <c r="U55"/>
  <c r="Q55"/>
  <c r="M55"/>
  <c r="Y54"/>
  <c r="U54"/>
  <c r="Q54"/>
  <c r="M54"/>
  <c r="Y53"/>
  <c r="U53"/>
  <c r="Q53"/>
  <c r="M53"/>
  <c r="Y52"/>
  <c r="U52"/>
  <c r="Q52"/>
  <c r="M52"/>
  <c r="Y51"/>
  <c r="U51"/>
  <c r="Q51"/>
  <c r="M51"/>
  <c r="Y50"/>
  <c r="U50"/>
  <c r="Q50"/>
  <c r="M50"/>
  <c r="Y49"/>
  <c r="U49"/>
  <c r="Q49"/>
  <c r="M49"/>
  <c r="Y48"/>
  <c r="U48"/>
  <c r="Q48"/>
  <c r="M48"/>
  <c r="Y47"/>
  <c r="U47"/>
  <c r="Q47"/>
  <c r="M47"/>
  <c r="Y46"/>
  <c r="U46"/>
  <c r="Q46"/>
  <c r="M46"/>
  <c r="Y45"/>
  <c r="U45"/>
  <c r="Q45"/>
  <c r="M45"/>
  <c r="Y44"/>
  <c r="U44"/>
  <c r="Q44"/>
  <c r="M44"/>
  <c r="Y43"/>
  <c r="U43"/>
  <c r="Q43"/>
  <c r="M43"/>
  <c r="Y42"/>
  <c r="U42"/>
  <c r="Q42"/>
  <c r="M42"/>
  <c r="Y41"/>
  <c r="U41"/>
  <c r="Q41"/>
  <c r="M41"/>
  <c r="Y40"/>
  <c r="U40"/>
  <c r="Q40"/>
  <c r="M40"/>
  <c r="Y39"/>
  <c r="U39"/>
  <c r="Q39"/>
  <c r="M39"/>
  <c r="Y38"/>
  <c r="U38"/>
  <c r="Q38"/>
  <c r="M38"/>
  <c r="Y37"/>
  <c r="U37"/>
  <c r="Q37"/>
  <c r="M37"/>
  <c r="Y36"/>
  <c r="U36"/>
  <c r="Q36"/>
  <c r="M36"/>
  <c r="Y35"/>
  <c r="U35"/>
  <c r="Q35"/>
  <c r="M35"/>
  <c r="Y34"/>
  <c r="U34"/>
  <c r="Q34"/>
  <c r="M34"/>
  <c r="Y33"/>
  <c r="U33"/>
  <c r="Q33"/>
  <c r="M33"/>
  <c r="Y32"/>
  <c r="U32"/>
  <c r="Q32"/>
  <c r="M32"/>
  <c r="Y31"/>
  <c r="U31"/>
  <c r="Q31"/>
  <c r="M31"/>
  <c r="Y30"/>
  <c r="U30"/>
  <c r="Q30"/>
  <c r="M30"/>
  <c r="Y29"/>
  <c r="U29"/>
  <c r="Q29"/>
  <c r="M29"/>
  <c r="Y28"/>
  <c r="U28"/>
  <c r="Q28"/>
  <c r="M28"/>
  <c r="Y27"/>
  <c r="U27"/>
  <c r="Q27"/>
  <c r="M27"/>
  <c r="Y26"/>
  <c r="U26"/>
  <c r="Q26"/>
  <c r="M26"/>
  <c r="Y25"/>
  <c r="U25"/>
  <c r="Q25"/>
  <c r="M25"/>
  <c r="Y24"/>
  <c r="U24"/>
  <c r="Q24"/>
  <c r="M24"/>
  <c r="Y23"/>
  <c r="U23"/>
  <c r="Q23"/>
  <c r="M23"/>
  <c r="Y22"/>
  <c r="U22"/>
  <c r="Q22"/>
  <c r="M22"/>
  <c r="Y21"/>
  <c r="U21"/>
  <c r="Q21"/>
  <c r="M21"/>
  <c r="Y20"/>
  <c r="U20"/>
  <c r="Q20"/>
  <c r="M20"/>
  <c r="Y59" i="8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0"/>
  <c r="Y21"/>
  <c r="U64"/>
  <c r="Y63"/>
  <c r="U63"/>
  <c r="Q63"/>
  <c r="M63"/>
  <c r="I63"/>
  <c r="Y62"/>
  <c r="U62"/>
  <c r="Q62"/>
  <c r="M62"/>
  <c r="I62"/>
  <c r="Y61"/>
  <c r="U61"/>
  <c r="Q61"/>
  <c r="M61"/>
  <c r="Y60"/>
  <c r="U60"/>
  <c r="Q60"/>
  <c r="M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U21"/>
  <c r="Q21"/>
  <c r="M21"/>
  <c r="U20"/>
  <c r="Q20"/>
  <c r="M20"/>
  <c r="I20"/>
  <c r="E20"/>
  <c r="Y64" i="14"/>
  <c r="U64"/>
  <c r="Q64"/>
  <c r="M64"/>
  <c r="Y63"/>
  <c r="U63"/>
  <c r="Q63"/>
  <c r="M63"/>
  <c r="Y62"/>
  <c r="U62"/>
  <c r="Q62"/>
  <c r="M62"/>
  <c r="Y61"/>
  <c r="U61"/>
  <c r="Q61"/>
  <c r="M61"/>
  <c r="Y64" i="13"/>
  <c r="U64"/>
  <c r="Q64"/>
  <c r="M64"/>
  <c r="I64"/>
  <c r="E64"/>
  <c r="Y63"/>
  <c r="U63"/>
  <c r="Q63"/>
  <c r="M63"/>
  <c r="I63"/>
  <c r="E63"/>
  <c r="Y62"/>
  <c r="U62"/>
  <c r="Q62"/>
  <c r="M62"/>
  <c r="I62"/>
  <c r="E62"/>
  <c r="Y61"/>
  <c r="U61"/>
  <c r="Q61"/>
  <c r="M61"/>
  <c r="Y21"/>
  <c r="U21"/>
  <c r="Q21"/>
  <c r="M21"/>
  <c r="I21"/>
  <c r="E21"/>
  <c r="Y20"/>
  <c r="U20"/>
  <c r="Q20"/>
  <c r="M20"/>
  <c r="I20"/>
  <c r="E20"/>
</calcChain>
</file>

<file path=xl/sharedStrings.xml><?xml version="1.0" encoding="utf-8"?>
<sst xmlns="http://schemas.openxmlformats.org/spreadsheetml/2006/main" count="704" uniqueCount="184">
  <si>
    <t>□ 기본정보</t>
    <phoneticPr fontId="1" type="noConversion"/>
  </si>
  <si>
    <t>업체명</t>
    <phoneticPr fontId="1" type="noConversion"/>
  </si>
  <si>
    <t>노선
번호</t>
    <phoneticPr fontId="1" type="noConversion"/>
  </si>
  <si>
    <t>기종점</t>
    <phoneticPr fontId="1" type="noConversion"/>
  </si>
  <si>
    <r>
      <t xml:space="preserve">인가
대수
</t>
    </r>
    <r>
      <rPr>
        <sz val="8"/>
        <rFont val="돋움"/>
        <family val="3"/>
        <charset val="129"/>
      </rPr>
      <t>(예비)</t>
    </r>
    <phoneticPr fontId="1" type="noConversion"/>
  </si>
  <si>
    <t>구분</t>
    <phoneticPr fontId="1" type="noConversion"/>
  </si>
  <si>
    <t>운행대수</t>
    <phoneticPr fontId="1" type="noConversion"/>
  </si>
  <si>
    <t>운행
거리
(km)</t>
    <phoneticPr fontId="1" type="noConversion"/>
  </si>
  <si>
    <t>운행시간
(분)</t>
    <phoneticPr fontId="1" type="noConversion"/>
  </si>
  <si>
    <t>대당횟수</t>
    <phoneticPr fontId="1" type="noConversion"/>
  </si>
  <si>
    <t>총
운행
횟수</t>
    <phoneticPr fontId="1" type="noConversion"/>
  </si>
  <si>
    <t>배차간격(분)</t>
    <phoneticPr fontId="1" type="noConversion"/>
  </si>
  <si>
    <t>첫차
시간</t>
    <phoneticPr fontId="1" type="noConversion"/>
  </si>
  <si>
    <t>막차
시간</t>
    <phoneticPr fontId="1" type="noConversion"/>
  </si>
  <si>
    <t>비고</t>
    <phoneticPr fontId="1" type="noConversion"/>
  </si>
  <si>
    <t>전체</t>
    <phoneticPr fontId="1" type="noConversion"/>
  </si>
  <si>
    <t>정상</t>
    <phoneticPr fontId="1" type="noConversion"/>
  </si>
  <si>
    <t>단축</t>
    <phoneticPr fontId="1" type="noConversion"/>
  </si>
  <si>
    <t>최소</t>
    <phoneticPr fontId="1" type="noConversion"/>
  </si>
  <si>
    <t>최대</t>
    <phoneticPr fontId="1" type="noConversion"/>
  </si>
  <si>
    <t>□ 상세정보</t>
    <phoneticPr fontId="1" type="noConversion"/>
  </si>
  <si>
    <t>시 간 대</t>
    <phoneticPr fontId="1" type="noConversion"/>
  </si>
  <si>
    <t>운행횟수</t>
    <phoneticPr fontId="1" type="noConversion"/>
  </si>
  <si>
    <t>배차간격</t>
    <phoneticPr fontId="1" type="noConversion"/>
  </si>
  <si>
    <t>전체합계(평균)</t>
    <phoneticPr fontId="1" type="noConversion"/>
  </si>
  <si>
    <t>평일(변경전)</t>
    <phoneticPr fontId="1" type="noConversion"/>
  </si>
  <si>
    <t>평일(변경후)</t>
    <phoneticPr fontId="1" type="noConversion"/>
  </si>
  <si>
    <t>토요일(변경전)</t>
    <phoneticPr fontId="1" type="noConversion"/>
  </si>
  <si>
    <t>토요일(변경후)</t>
    <phoneticPr fontId="1" type="noConversion"/>
  </si>
  <si>
    <t>휴일(변경전)</t>
    <phoneticPr fontId="1" type="noConversion"/>
  </si>
  <si>
    <t>휴일(변경후)</t>
    <phoneticPr fontId="1" type="noConversion"/>
  </si>
  <si>
    <t>03:00 ~ 03:30</t>
  </si>
  <si>
    <t>03:30 ~ 04:00</t>
  </si>
  <si>
    <t>04:00 ~ 04:30</t>
  </si>
  <si>
    <t>04:30 ~ 05:00</t>
  </si>
  <si>
    <t>05:00 ~ 05:30</t>
  </si>
  <si>
    <t>05:30 ~ 06:00</t>
  </si>
  <si>
    <t>06:00 ~ 06:30</t>
  </si>
  <si>
    <t>06:30 ~ 07:00</t>
  </si>
  <si>
    <t>07:00 ~ 07:30</t>
  </si>
  <si>
    <t>07:30 ~ 08:00</t>
  </si>
  <si>
    <t>08:00 ~ 08:30</t>
  </si>
  <si>
    <t>08:30 ~ 09:00</t>
  </si>
  <si>
    <t>09:00 ~ 09:30</t>
  </si>
  <si>
    <t>09:30 ~ 10:00</t>
  </si>
  <si>
    <t>10:00 ~ 10:30</t>
  </si>
  <si>
    <t>10:30 ~ 11:00</t>
  </si>
  <si>
    <t>11:00 ~ 11:30</t>
  </si>
  <si>
    <t>11:30 ~ 12:00</t>
  </si>
  <si>
    <t>12:00 ~ 12:30</t>
  </si>
  <si>
    <t>12:30 ~ 13:00</t>
  </si>
  <si>
    <t>13:00 ~ 13:30</t>
  </si>
  <si>
    <t>13:30 ~ 14:00</t>
  </si>
  <si>
    <t>14:00 ~ 14:30</t>
  </si>
  <si>
    <t>14:30 ~ 15:00</t>
  </si>
  <si>
    <t>15:00 ~ 15:30</t>
  </si>
  <si>
    <t>15:30 ~ 16:00</t>
  </si>
  <si>
    <t>16:00 ~ 16:30</t>
  </si>
  <si>
    <t>16:30 ~ 17:00</t>
  </si>
  <si>
    <t>17:00 ~ 17:30</t>
  </si>
  <si>
    <t>17:30 ~ 18:00</t>
  </si>
  <si>
    <t>18:00 ~ 18:30</t>
  </si>
  <si>
    <t>18:30 ~ 19:00</t>
  </si>
  <si>
    <t>19:00 ~ 19:30</t>
  </si>
  <si>
    <t>19:30 ~ 20:00</t>
  </si>
  <si>
    <t>20:00 ~ 20:30</t>
  </si>
  <si>
    <t>20:30 ~ 21:00</t>
  </si>
  <si>
    <t>21:00 ~ 21:30</t>
  </si>
  <si>
    <t>21:30 ~ 22:00</t>
  </si>
  <si>
    <t>22:00 ~ 22:30</t>
  </si>
  <si>
    <t>22:30 ~ 23:00</t>
  </si>
  <si>
    <t>23:00 ~ 23:30</t>
  </si>
  <si>
    <t>23:30 ~ 24:00</t>
  </si>
  <si>
    <t>24:00 ~ 24:30</t>
  </si>
  <si>
    <t>24:30 ~ 25:00</t>
  </si>
  <si>
    <t>25:00 ~ 25:30</t>
  </si>
  <si>
    <t>변경전</t>
    <phoneticPr fontId="1" type="noConversion"/>
  </si>
  <si>
    <t>변경후</t>
    <phoneticPr fontId="1" type="noConversion"/>
  </si>
  <si>
    <t>회사명</t>
    <phoneticPr fontId="1" type="noConversion"/>
  </si>
  <si>
    <t>변경사유</t>
    <phoneticPr fontId="1" type="noConversion"/>
  </si>
  <si>
    <t>운행개시일(적용일)</t>
    <phoneticPr fontId="1" type="noConversion"/>
  </si>
  <si>
    <t>노선명(번호)</t>
    <phoneticPr fontId="1" type="noConversion"/>
  </si>
  <si>
    <t>영인운수㈜</t>
    <phoneticPr fontId="1" type="noConversion"/>
  </si>
  <si>
    <t>영인운수</t>
    <phoneticPr fontId="1" type="noConversion"/>
  </si>
  <si>
    <t>외발산동</t>
    <phoneticPr fontId="1" type="noConversion"/>
  </si>
  <si>
    <t>~</t>
    <phoneticPr fontId="1" type="noConversion"/>
  </si>
  <si>
    <t>평일</t>
    <phoneticPr fontId="1" type="noConversion"/>
  </si>
  <si>
    <t>토요일</t>
    <phoneticPr fontId="1" type="noConversion"/>
  </si>
  <si>
    <t>휴일</t>
    <phoneticPr fontId="1" type="noConversion"/>
  </si>
  <si>
    <t>6630  번    인   가   대   장</t>
    <phoneticPr fontId="1" type="noConversion"/>
  </si>
  <si>
    <t>(1)</t>
    <phoneticPr fontId="1" type="noConversion"/>
  </si>
  <si>
    <t>6628  번    인   가   대   장</t>
    <phoneticPr fontId="1" type="noConversion"/>
  </si>
  <si>
    <t>□ 기본정보</t>
    <phoneticPr fontId="1" type="noConversion"/>
  </si>
  <si>
    <t>변경전</t>
    <phoneticPr fontId="1" type="noConversion"/>
  </si>
  <si>
    <t>업체명</t>
    <phoneticPr fontId="1" type="noConversion"/>
  </si>
  <si>
    <t>노선
번호</t>
    <phoneticPr fontId="1" type="noConversion"/>
  </si>
  <si>
    <t>비고</t>
    <phoneticPr fontId="1" type="noConversion"/>
  </si>
  <si>
    <t>영인운수</t>
    <phoneticPr fontId="1" type="noConversion"/>
  </si>
  <si>
    <t>변경후</t>
    <phoneticPr fontId="1" type="noConversion"/>
  </si>
  <si>
    <t>□ 상세정보</t>
    <phoneticPr fontId="1" type="noConversion"/>
  </si>
  <si>
    <t>시 간 대</t>
    <phoneticPr fontId="1" type="noConversion"/>
  </si>
  <si>
    <t>평일(변경전)</t>
    <phoneticPr fontId="1" type="noConversion"/>
  </si>
  <si>
    <t>평일(변경후)</t>
    <phoneticPr fontId="1" type="noConversion"/>
  </si>
  <si>
    <t>토요일(변경전)</t>
    <phoneticPr fontId="1" type="noConversion"/>
  </si>
  <si>
    <t>토요일(변경후)</t>
    <phoneticPr fontId="1" type="noConversion"/>
  </si>
  <si>
    <t>휴일(변경전)</t>
    <phoneticPr fontId="1" type="noConversion"/>
  </si>
  <si>
    <t>휴일(변경후)</t>
    <phoneticPr fontId="1" type="noConversion"/>
  </si>
  <si>
    <t>운행횟수</t>
    <phoneticPr fontId="1" type="noConversion"/>
  </si>
  <si>
    <t>배차간격</t>
    <phoneticPr fontId="1" type="noConversion"/>
  </si>
  <si>
    <t>전체합계(평균)</t>
    <phoneticPr fontId="1" type="noConversion"/>
  </si>
  <si>
    <t>662  번    인   가   대   장</t>
    <phoneticPr fontId="1" type="noConversion"/>
  </si>
  <si>
    <t>650  번    인   가   대   장</t>
    <phoneticPr fontId="1" type="noConversion"/>
  </si>
  <si>
    <t>□ 기본정보</t>
    <phoneticPr fontId="1" type="noConversion"/>
  </si>
  <si>
    <t>변경전</t>
    <phoneticPr fontId="1" type="noConversion"/>
  </si>
  <si>
    <t>노선
번호</t>
    <phoneticPr fontId="1" type="noConversion"/>
  </si>
  <si>
    <t>(2)</t>
    <phoneticPr fontId="1" type="noConversion"/>
  </si>
  <si>
    <t>영인운수   신길운수</t>
    <phoneticPr fontId="1" type="noConversion"/>
  </si>
  <si>
    <t>653</t>
    <phoneticPr fontId="1" type="noConversion"/>
  </si>
  <si>
    <t>업체명</t>
    <phoneticPr fontId="1" type="noConversion"/>
  </si>
  <si>
    <t>노선
번호</t>
    <phoneticPr fontId="1" type="noConversion"/>
  </si>
  <si>
    <t>기종점</t>
    <phoneticPr fontId="1" type="noConversion"/>
  </si>
  <si>
    <r>
      <t xml:space="preserve">인가
대수
</t>
    </r>
    <r>
      <rPr>
        <sz val="8"/>
        <rFont val="돋움"/>
        <family val="3"/>
        <charset val="129"/>
      </rPr>
      <t>(예비)</t>
    </r>
    <phoneticPr fontId="1" type="noConversion"/>
  </si>
  <si>
    <t>구분</t>
    <phoneticPr fontId="1" type="noConversion"/>
  </si>
  <si>
    <t>운행대수</t>
    <phoneticPr fontId="1" type="noConversion"/>
  </si>
  <si>
    <t>운행
거리
(km)</t>
    <phoneticPr fontId="1" type="noConversion"/>
  </si>
  <si>
    <t>운행시간
(분)</t>
    <phoneticPr fontId="1" type="noConversion"/>
  </si>
  <si>
    <t>대당횟수</t>
    <phoneticPr fontId="1" type="noConversion"/>
  </si>
  <si>
    <t>총
운행
횟수</t>
    <phoneticPr fontId="1" type="noConversion"/>
  </si>
  <si>
    <t>배차간격(분)</t>
    <phoneticPr fontId="1" type="noConversion"/>
  </si>
  <si>
    <t>첫차
시간</t>
    <phoneticPr fontId="1" type="noConversion"/>
  </si>
  <si>
    <t>막차
시간</t>
    <phoneticPr fontId="1" type="noConversion"/>
  </si>
  <si>
    <t>비고</t>
    <phoneticPr fontId="1" type="noConversion"/>
  </si>
  <si>
    <t>전체</t>
    <phoneticPr fontId="1" type="noConversion"/>
  </si>
  <si>
    <t>단축</t>
    <phoneticPr fontId="1" type="noConversion"/>
  </si>
  <si>
    <t>최대</t>
    <phoneticPr fontId="1" type="noConversion"/>
  </si>
  <si>
    <t>영인운수</t>
    <phoneticPr fontId="1" type="noConversion"/>
  </si>
  <si>
    <t>650</t>
    <phoneticPr fontId="1" type="noConversion"/>
  </si>
  <si>
    <t>외발산동</t>
    <phoneticPr fontId="1" type="noConversion"/>
  </si>
  <si>
    <t>평일</t>
    <phoneticPr fontId="1" type="noConversion"/>
  </si>
  <si>
    <t>~</t>
    <phoneticPr fontId="1" type="noConversion"/>
  </si>
  <si>
    <t>낙성대입구</t>
    <phoneticPr fontId="1" type="noConversion"/>
  </si>
  <si>
    <t>변경후</t>
    <phoneticPr fontId="1" type="noConversion"/>
  </si>
  <si>
    <t>653  번    인   가   대   장(공동배차)</t>
    <phoneticPr fontId="1" type="noConversion"/>
  </si>
  <si>
    <t>변경없음</t>
    <phoneticPr fontId="1" type="noConversion"/>
  </si>
  <si>
    <t>업체명</t>
    <phoneticPr fontId="1" type="noConversion"/>
  </si>
  <si>
    <t>노선
번호</t>
    <phoneticPr fontId="1" type="noConversion"/>
  </si>
  <si>
    <t>기종점</t>
    <phoneticPr fontId="1" type="noConversion"/>
  </si>
  <si>
    <r>
      <t xml:space="preserve">인가
대수
</t>
    </r>
    <r>
      <rPr>
        <sz val="8"/>
        <rFont val="돋움"/>
        <family val="3"/>
        <charset val="129"/>
      </rPr>
      <t>(예비)</t>
    </r>
    <phoneticPr fontId="1" type="noConversion"/>
  </si>
  <si>
    <t>구분</t>
    <phoneticPr fontId="1" type="noConversion"/>
  </si>
  <si>
    <t>운행대수</t>
    <phoneticPr fontId="1" type="noConversion"/>
  </si>
  <si>
    <t>운행
거리
(km)</t>
    <phoneticPr fontId="1" type="noConversion"/>
  </si>
  <si>
    <t>운행시간
(분)</t>
    <phoneticPr fontId="1" type="noConversion"/>
  </si>
  <si>
    <t>대당횟수</t>
    <phoneticPr fontId="1" type="noConversion"/>
  </si>
  <si>
    <t>총
운행
횟수</t>
    <phoneticPr fontId="1" type="noConversion"/>
  </si>
  <si>
    <t>배차간격(분)</t>
    <phoneticPr fontId="1" type="noConversion"/>
  </si>
  <si>
    <t>첫차
시간</t>
    <phoneticPr fontId="1" type="noConversion"/>
  </si>
  <si>
    <t>막차
시간</t>
    <phoneticPr fontId="1" type="noConversion"/>
  </si>
  <si>
    <t>비고</t>
    <phoneticPr fontId="1" type="noConversion"/>
  </si>
  <si>
    <t>전체</t>
    <phoneticPr fontId="1" type="noConversion"/>
  </si>
  <si>
    <t>정상</t>
    <phoneticPr fontId="1" type="noConversion"/>
  </si>
  <si>
    <t>단축</t>
    <phoneticPr fontId="1" type="noConversion"/>
  </si>
  <si>
    <t>최소</t>
    <phoneticPr fontId="1" type="noConversion"/>
  </si>
  <si>
    <t>최대</t>
    <phoneticPr fontId="1" type="noConversion"/>
  </si>
  <si>
    <t>영인운수</t>
    <phoneticPr fontId="1" type="noConversion"/>
  </si>
  <si>
    <t>650</t>
    <phoneticPr fontId="1" type="noConversion"/>
  </si>
  <si>
    <t>외발산동</t>
    <phoneticPr fontId="1" type="noConversion"/>
  </si>
  <si>
    <t>평일</t>
    <phoneticPr fontId="1" type="noConversion"/>
  </si>
  <si>
    <t>~</t>
    <phoneticPr fontId="1" type="noConversion"/>
  </si>
  <si>
    <t>토요일</t>
    <phoneticPr fontId="1" type="noConversion"/>
  </si>
  <si>
    <t>낙성대입구</t>
    <phoneticPr fontId="1" type="noConversion"/>
  </si>
  <si>
    <t>(1)</t>
    <phoneticPr fontId="1" type="noConversion"/>
  </si>
  <si>
    <t>휴일</t>
    <phoneticPr fontId="1" type="noConversion"/>
  </si>
  <si>
    <t>662</t>
    <phoneticPr fontId="1" type="noConversion"/>
  </si>
  <si>
    <t>여의나루역</t>
    <phoneticPr fontId="1" type="noConversion"/>
  </si>
  <si>
    <t>6628</t>
    <phoneticPr fontId="1" type="noConversion"/>
  </si>
  <si>
    <t>여의도</t>
    <phoneticPr fontId="1" type="noConversion"/>
  </si>
  <si>
    <t>6630</t>
    <phoneticPr fontId="1" type="noConversion"/>
  </si>
  <si>
    <t>영등포시장</t>
    <phoneticPr fontId="1" type="noConversion"/>
  </si>
  <si>
    <t>가산디지털단지역</t>
    <phoneticPr fontId="1" type="noConversion"/>
  </si>
  <si>
    <t>여객자동차운송사업개선명령에 따른 상세배차 변경</t>
    <phoneticPr fontId="1" type="noConversion"/>
  </si>
  <si>
    <t>1~2</t>
    <phoneticPr fontId="1" type="noConversion"/>
  </si>
  <si>
    <t>1~2</t>
    <phoneticPr fontId="1" type="noConversion"/>
  </si>
  <si>
    <t>1~2</t>
    <phoneticPr fontId="1" type="noConversion"/>
  </si>
  <si>
    <t>1~2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</si>
</sst>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15"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헤드라인M"/>
      <family val="1"/>
      <charset val="129"/>
    </font>
    <font>
      <sz val="10"/>
      <name val="돋움"/>
      <family val="3"/>
      <charset val="129"/>
    </font>
    <font>
      <sz val="14"/>
      <name val="HY견고딕"/>
      <family val="1"/>
      <charset val="129"/>
    </font>
    <font>
      <sz val="10"/>
      <name val="HY견고딕"/>
      <family val="1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8"/>
      <name val="돋움"/>
      <family val="3"/>
      <charset val="129"/>
    </font>
    <font>
      <sz val="9"/>
      <name val="돋움"/>
      <family val="3"/>
      <charset val="129"/>
    </font>
    <font>
      <sz val="10"/>
      <color indexed="63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theme="0"/>
      <name val="돋움"/>
      <family val="3"/>
      <charset val="129"/>
    </font>
    <font>
      <b/>
      <sz val="11"/>
      <color theme="0"/>
      <name val="돋움"/>
      <family val="3"/>
      <charset val="129"/>
    </font>
    <font>
      <sz val="1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11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" fontId="3" fillId="0" borderId="2" xfId="0" applyNumberFormat="1" applyFont="1" applyBorder="1" applyAlignment="1">
      <alignment horizontal="center" vertical="center" shrinkToFit="1"/>
    </xf>
    <xf numFmtId="2" fontId="3" fillId="0" borderId="2" xfId="0" applyNumberFormat="1" applyFont="1" applyBorder="1" applyAlignment="1">
      <alignment horizontal="center" vertical="center" shrinkToFit="1"/>
    </xf>
    <xf numFmtId="2" fontId="3" fillId="0" borderId="2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3" fillId="0" borderId="53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 shrinkToFit="1"/>
    </xf>
    <xf numFmtId="176" fontId="3" fillId="0" borderId="53" xfId="2" applyNumberFormat="1" applyFont="1" applyBorder="1" applyAlignment="1">
      <alignment horizontal="center" vertical="center" shrinkToFit="1"/>
    </xf>
    <xf numFmtId="1" fontId="3" fillId="0" borderId="53" xfId="2" applyNumberFormat="1" applyFont="1" applyBorder="1" applyAlignment="1">
      <alignment horizontal="center" vertical="center" shrinkToFit="1"/>
    </xf>
    <xf numFmtId="2" fontId="3" fillId="0" borderId="53" xfId="2" applyNumberFormat="1" applyFont="1" applyBorder="1" applyAlignment="1">
      <alignment horizontal="center" vertical="center" shrinkToFit="1"/>
    </xf>
    <xf numFmtId="2" fontId="3" fillId="0" borderId="53" xfId="2" applyNumberFormat="1" applyFont="1" applyBorder="1" applyAlignment="1">
      <alignment horizontal="center" vertical="center"/>
    </xf>
    <xf numFmtId="20" fontId="3" fillId="0" borderId="53" xfId="2" applyNumberFormat="1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1" fontId="3" fillId="0" borderId="2" xfId="2" applyNumberFormat="1" applyFont="1" applyBorder="1" applyAlignment="1">
      <alignment horizontal="center" vertical="center" shrinkToFit="1"/>
    </xf>
    <xf numFmtId="2" fontId="3" fillId="0" borderId="2" xfId="2" applyNumberFormat="1" applyFont="1" applyBorder="1" applyAlignment="1">
      <alignment horizontal="center" vertical="center" shrinkToFit="1"/>
    </xf>
    <xf numFmtId="2" fontId="3" fillId="0" borderId="2" xfId="2" applyNumberFormat="1" applyFont="1" applyBorder="1" applyAlignment="1">
      <alignment horizontal="center" vertical="center"/>
    </xf>
    <xf numFmtId="20" fontId="3" fillId="0" borderId="2" xfId="2" applyNumberFormat="1" applyFont="1" applyBorder="1" applyAlignment="1">
      <alignment horizontal="center" vertical="center" shrinkToFit="1"/>
    </xf>
    <xf numFmtId="0" fontId="11" fillId="0" borderId="53" xfId="2" applyFont="1" applyBorder="1" applyAlignment="1">
      <alignment horizontal="center" vertical="center" shrinkToFit="1"/>
    </xf>
    <xf numFmtId="0" fontId="11" fillId="0" borderId="53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center" vertical="center" shrinkToFit="1"/>
    </xf>
    <xf numFmtId="0" fontId="3" fillId="0" borderId="53" xfId="7" applyFont="1" applyBorder="1" applyAlignment="1">
      <alignment horizontal="center" vertical="center"/>
    </xf>
    <xf numFmtId="0" fontId="3" fillId="0" borderId="53" xfId="7" applyFont="1" applyBorder="1" applyAlignment="1">
      <alignment horizontal="center" vertical="center" shrinkToFit="1"/>
    </xf>
    <xf numFmtId="176" fontId="3" fillId="0" borderId="53" xfId="7" applyNumberFormat="1" applyFont="1" applyBorder="1" applyAlignment="1">
      <alignment horizontal="center" vertical="center" shrinkToFit="1"/>
    </xf>
    <xf numFmtId="1" fontId="3" fillId="0" borderId="53" xfId="7" applyNumberFormat="1" applyFont="1" applyBorder="1" applyAlignment="1">
      <alignment horizontal="center" vertical="center" shrinkToFit="1"/>
    </xf>
    <xf numFmtId="2" fontId="3" fillId="0" borderId="53" xfId="7" applyNumberFormat="1" applyFont="1" applyBorder="1" applyAlignment="1">
      <alignment horizontal="center" vertical="center" shrinkToFit="1"/>
    </xf>
    <xf numFmtId="2" fontId="3" fillId="0" borderId="53" xfId="7" applyNumberFormat="1" applyFont="1" applyBorder="1" applyAlignment="1">
      <alignment horizontal="center" vertical="center"/>
    </xf>
    <xf numFmtId="20" fontId="3" fillId="0" borderId="53" xfId="7" applyNumberFormat="1" applyFont="1" applyBorder="1" applyAlignment="1">
      <alignment horizontal="center" vertical="center" shrinkToFit="1"/>
    </xf>
    <xf numFmtId="0" fontId="3" fillId="0" borderId="2" xfId="7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 shrinkToFit="1"/>
    </xf>
    <xf numFmtId="176" fontId="3" fillId="0" borderId="2" xfId="7" applyNumberFormat="1" applyFont="1" applyBorder="1" applyAlignment="1">
      <alignment horizontal="center" vertical="center" shrinkToFit="1"/>
    </xf>
    <xf numFmtId="1" fontId="3" fillId="0" borderId="2" xfId="7" applyNumberFormat="1" applyFont="1" applyBorder="1" applyAlignment="1">
      <alignment horizontal="center" vertical="center" shrinkToFit="1"/>
    </xf>
    <xf numFmtId="2" fontId="3" fillId="0" borderId="2" xfId="7" applyNumberFormat="1" applyFont="1" applyBorder="1" applyAlignment="1">
      <alignment horizontal="center" vertical="center" shrinkToFit="1"/>
    </xf>
    <xf numFmtId="2" fontId="3" fillId="0" borderId="2" xfId="7" applyNumberFormat="1" applyFont="1" applyBorder="1" applyAlignment="1">
      <alignment horizontal="center" vertical="center"/>
    </xf>
    <xf numFmtId="20" fontId="3" fillId="0" borderId="2" xfId="7" applyNumberFormat="1" applyFont="1" applyBorder="1" applyAlignment="1">
      <alignment horizontal="center" vertical="center" shrinkToFit="1"/>
    </xf>
    <xf numFmtId="0" fontId="11" fillId="0" borderId="53" xfId="7" applyFont="1" applyBorder="1" applyAlignment="1">
      <alignment horizontal="center" vertical="center" shrinkToFit="1"/>
    </xf>
    <xf numFmtId="0" fontId="11" fillId="0" borderId="53" xfId="7" applyFont="1" applyFill="1" applyBorder="1" applyAlignment="1">
      <alignment horizontal="center" vertical="center" shrinkToFit="1"/>
    </xf>
    <xf numFmtId="0" fontId="11" fillId="0" borderId="2" xfId="7" applyFont="1" applyFill="1" applyBorder="1" applyAlignment="1">
      <alignment horizontal="center" vertical="center" shrinkToFit="1"/>
    </xf>
    <xf numFmtId="0" fontId="3" fillId="0" borderId="53" xfId="9" applyFont="1" applyBorder="1" applyAlignment="1">
      <alignment horizontal="center" vertical="center"/>
    </xf>
    <xf numFmtId="0" fontId="3" fillId="0" borderId="53" xfId="9" applyFont="1" applyBorder="1" applyAlignment="1">
      <alignment horizontal="center" vertical="center" shrinkToFit="1"/>
    </xf>
    <xf numFmtId="176" fontId="3" fillId="0" borderId="53" xfId="9" applyNumberFormat="1" applyFont="1" applyBorder="1" applyAlignment="1">
      <alignment horizontal="center" vertical="center" shrinkToFit="1"/>
    </xf>
    <xf numFmtId="1" fontId="3" fillId="0" borderId="53" xfId="9" applyNumberFormat="1" applyFont="1" applyBorder="1" applyAlignment="1">
      <alignment horizontal="center" vertical="center" shrinkToFit="1"/>
    </xf>
    <xf numFmtId="2" fontId="3" fillId="0" borderId="53" xfId="9" applyNumberFormat="1" applyFont="1" applyBorder="1" applyAlignment="1">
      <alignment horizontal="center" vertical="center" shrinkToFit="1"/>
    </xf>
    <xf numFmtId="2" fontId="3" fillId="0" borderId="53" xfId="9" applyNumberFormat="1" applyFont="1" applyBorder="1" applyAlignment="1">
      <alignment horizontal="center" vertical="center"/>
    </xf>
    <xf numFmtId="20" fontId="3" fillId="0" borderId="53" xfId="9" applyNumberFormat="1" applyFont="1" applyBorder="1" applyAlignment="1">
      <alignment horizontal="center" vertical="center" shrinkToFit="1"/>
    </xf>
    <xf numFmtId="0" fontId="3" fillId="0" borderId="2" xfId="9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 shrinkToFit="1"/>
    </xf>
    <xf numFmtId="176" fontId="3" fillId="0" borderId="2" xfId="9" applyNumberFormat="1" applyFont="1" applyBorder="1" applyAlignment="1">
      <alignment horizontal="center" vertical="center" shrinkToFit="1"/>
    </xf>
    <xf numFmtId="1" fontId="3" fillId="0" borderId="2" xfId="9" applyNumberFormat="1" applyFont="1" applyBorder="1" applyAlignment="1">
      <alignment horizontal="center" vertical="center" shrinkToFit="1"/>
    </xf>
    <xf numFmtId="2" fontId="3" fillId="0" borderId="2" xfId="9" applyNumberFormat="1" applyFont="1" applyBorder="1" applyAlignment="1">
      <alignment horizontal="center" vertical="center" shrinkToFit="1"/>
    </xf>
    <xf numFmtId="2" fontId="3" fillId="0" borderId="2" xfId="9" applyNumberFormat="1" applyFont="1" applyBorder="1" applyAlignment="1">
      <alignment horizontal="center" vertical="center"/>
    </xf>
    <xf numFmtId="20" fontId="3" fillId="0" borderId="2" xfId="9" applyNumberFormat="1" applyFont="1" applyBorder="1" applyAlignment="1">
      <alignment horizontal="center" vertical="center" shrinkToFit="1"/>
    </xf>
    <xf numFmtId="0" fontId="11" fillId="0" borderId="53" xfId="9" applyFont="1" applyBorder="1" applyAlignment="1">
      <alignment horizontal="center" vertical="center" shrinkToFit="1"/>
    </xf>
    <xf numFmtId="0" fontId="11" fillId="0" borderId="53" xfId="9" applyFont="1" applyFill="1" applyBorder="1" applyAlignment="1">
      <alignment horizontal="center" vertical="center" shrinkToFit="1"/>
    </xf>
    <xf numFmtId="0" fontId="11" fillId="0" borderId="2" xfId="9" applyFont="1" applyFill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176" fontId="3" fillId="0" borderId="53" xfId="0" applyNumberFormat="1" applyFont="1" applyBorder="1" applyAlignment="1">
      <alignment horizontal="center" vertical="center" shrinkToFit="1"/>
    </xf>
    <xf numFmtId="1" fontId="3" fillId="0" borderId="53" xfId="0" applyNumberFormat="1" applyFont="1" applyBorder="1" applyAlignment="1">
      <alignment horizontal="center" vertical="center" shrinkToFit="1"/>
    </xf>
    <xf numFmtId="2" fontId="3" fillId="0" borderId="53" xfId="0" applyNumberFormat="1" applyFont="1" applyBorder="1" applyAlignment="1">
      <alignment horizontal="center" vertical="center" shrinkToFit="1"/>
    </xf>
    <xf numFmtId="2" fontId="3" fillId="0" borderId="53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31" fontId="0" fillId="0" borderId="4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20" fontId="3" fillId="0" borderId="53" xfId="0" applyNumberFormat="1" applyFont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28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top" shrinkToFit="1"/>
    </xf>
    <xf numFmtId="0" fontId="6" fillId="0" borderId="30" xfId="0" applyFont="1" applyBorder="1" applyAlignment="1">
      <alignment horizontal="center" vertical="top" shrinkToFi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3" borderId="54" xfId="3" applyFont="1" applyFill="1" applyBorder="1" applyAlignment="1">
      <alignment horizontal="center" vertical="center"/>
    </xf>
    <xf numFmtId="0" fontId="3" fillId="3" borderId="52" xfId="3" applyFont="1" applyFill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10" fillId="3" borderId="53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10" fillId="3" borderId="53" xfId="8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3" fillId="3" borderId="53" xfId="8" applyFont="1" applyFill="1" applyBorder="1" applyAlignment="1">
      <alignment horizontal="center" vertical="center"/>
    </xf>
    <xf numFmtId="0" fontId="3" fillId="3" borderId="53" xfId="12" applyFont="1" applyFill="1" applyBorder="1" applyAlignment="1">
      <alignment horizontal="center" vertical="center"/>
    </xf>
    <xf numFmtId="0" fontId="3" fillId="3" borderId="53" xfId="11" applyFont="1" applyFill="1" applyBorder="1" applyAlignment="1">
      <alignment horizontal="center" vertical="center"/>
    </xf>
    <xf numFmtId="0" fontId="3" fillId="3" borderId="53" xfId="1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</cellXfs>
  <cellStyles count="13">
    <cellStyle name="표준" xfId="0" builtinId="0"/>
    <cellStyle name="표준 10" xfId="12"/>
    <cellStyle name="표준 2" xfId="1"/>
    <cellStyle name="표준 2 2" xfId="4"/>
    <cellStyle name="표준 2 2 2" xfId="5"/>
    <cellStyle name="표준 3" xfId="2"/>
    <cellStyle name="표준 3 2" xfId="6"/>
    <cellStyle name="표준 4" xfId="3"/>
    <cellStyle name="표준 5" xfId="7"/>
    <cellStyle name="표준 6" xfId="8"/>
    <cellStyle name="표준 7" xfId="9"/>
    <cellStyle name="표준 8" xfId="10"/>
    <cellStyle name="표준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B5" sqref="B5"/>
    </sheetView>
  </sheetViews>
  <sheetFormatPr defaultRowHeight="18.75" customHeight="1"/>
  <cols>
    <col min="1" max="1" width="17.109375" style="17" customWidth="1"/>
    <col min="2" max="2" width="16.33203125" style="17" customWidth="1"/>
    <col min="3" max="3" width="41.5546875" style="17" customWidth="1"/>
    <col min="4" max="16384" width="8.88671875" style="17"/>
  </cols>
  <sheetData>
    <row r="2" spans="1:3" ht="18.75" customHeight="1" thickBot="1"/>
    <row r="3" spans="1:3" ht="18.75" customHeight="1">
      <c r="A3" s="19" t="s">
        <v>78</v>
      </c>
      <c r="B3" s="18" t="s">
        <v>82</v>
      </c>
    </row>
    <row r="4" spans="1:3" ht="18.75" customHeight="1" thickBot="1">
      <c r="A4" s="20" t="s">
        <v>80</v>
      </c>
      <c r="B4" s="99">
        <v>42798</v>
      </c>
    </row>
    <row r="5" spans="1:3" ht="18.75" customHeight="1" thickBot="1"/>
    <row r="6" spans="1:3" ht="18.75" customHeight="1">
      <c r="A6" s="19" t="s">
        <v>5</v>
      </c>
      <c r="B6" s="23" t="s">
        <v>81</v>
      </c>
      <c r="C6" s="21" t="s">
        <v>79</v>
      </c>
    </row>
    <row r="7" spans="1:3" ht="18.75" customHeight="1">
      <c r="A7" s="25">
        <v>1</v>
      </c>
      <c r="B7" s="24">
        <v>650</v>
      </c>
      <c r="C7" s="22" t="s">
        <v>143</v>
      </c>
    </row>
    <row r="8" spans="1:3" ht="18.75" customHeight="1">
      <c r="A8" s="25">
        <v>2</v>
      </c>
      <c r="B8" s="24">
        <v>653</v>
      </c>
      <c r="C8" s="22" t="s">
        <v>143</v>
      </c>
    </row>
    <row r="9" spans="1:3" ht="18.75" customHeight="1">
      <c r="A9" s="25">
        <v>3</v>
      </c>
      <c r="B9" s="24">
        <v>662</v>
      </c>
      <c r="C9" s="22" t="s">
        <v>143</v>
      </c>
    </row>
    <row r="10" spans="1:3" ht="18.75" customHeight="1">
      <c r="A10" s="25">
        <v>4</v>
      </c>
      <c r="B10" s="24">
        <v>6628</v>
      </c>
      <c r="C10" s="22" t="s">
        <v>143</v>
      </c>
    </row>
    <row r="11" spans="1:3" ht="18.75" customHeight="1">
      <c r="A11" s="25">
        <v>5</v>
      </c>
      <c r="B11" s="24">
        <v>6630</v>
      </c>
      <c r="C11" s="22" t="s">
        <v>179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tabSelected="1" topLeftCell="A4" zoomScale="85" zoomScaleNormal="85" workbookViewId="0">
      <selection activeCell="U11" sqref="U11"/>
    </sheetView>
  </sheetViews>
  <sheetFormatPr defaultColWidth="5.77734375" defaultRowHeight="12"/>
  <cols>
    <col min="1" max="1" width="11.6640625" style="3" customWidth="1"/>
    <col min="2" max="2" width="6.88671875" style="3" customWidth="1"/>
    <col min="3" max="4" width="9.77734375" style="3" customWidth="1"/>
    <col min="5" max="19" width="4.33203125" style="3" customWidth="1"/>
    <col min="20" max="20" width="4.33203125" style="4" customWidth="1"/>
    <col min="21" max="31" width="4.33203125" style="3" customWidth="1"/>
    <col min="32" max="16384" width="5.77734375" style="3"/>
  </cols>
  <sheetData>
    <row r="1" spans="1:21" ht="42" customHeight="1" thickBot="1">
      <c r="A1" s="182" t="s">
        <v>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2"/>
    </row>
    <row r="2" spans="1:21" ht="12" customHeight="1"/>
    <row r="3" spans="1:21" s="6" customFormat="1" ht="24" customHeight="1" thickBot="1">
      <c r="A3" s="5" t="s">
        <v>0</v>
      </c>
      <c r="C3" s="6" t="s">
        <v>76</v>
      </c>
      <c r="T3" s="7"/>
    </row>
    <row r="4" spans="1:21" s="9" customFormat="1" ht="20.100000000000001" customHeight="1">
      <c r="A4" s="152" t="s">
        <v>1</v>
      </c>
      <c r="B4" s="154" t="s">
        <v>2</v>
      </c>
      <c r="C4" s="175" t="s">
        <v>3</v>
      </c>
      <c r="D4" s="176"/>
      <c r="E4" s="171" t="s">
        <v>4</v>
      </c>
      <c r="F4" s="171" t="s">
        <v>5</v>
      </c>
      <c r="G4" s="179" t="s">
        <v>6</v>
      </c>
      <c r="H4" s="180"/>
      <c r="I4" s="181"/>
      <c r="J4" s="171" t="s">
        <v>7</v>
      </c>
      <c r="K4" s="171" t="s">
        <v>8</v>
      </c>
      <c r="L4" s="171" t="s">
        <v>9</v>
      </c>
      <c r="M4" s="171"/>
      <c r="N4" s="171" t="s">
        <v>10</v>
      </c>
      <c r="O4" s="173" t="s">
        <v>11</v>
      </c>
      <c r="P4" s="173"/>
      <c r="Q4" s="154" t="s">
        <v>12</v>
      </c>
      <c r="R4" s="154" t="s">
        <v>13</v>
      </c>
      <c r="S4" s="149" t="s">
        <v>14</v>
      </c>
      <c r="T4" s="8"/>
    </row>
    <row r="5" spans="1:21" s="9" customFormat="1" ht="20.100000000000001" customHeight="1">
      <c r="A5" s="153"/>
      <c r="B5" s="174"/>
      <c r="C5" s="177"/>
      <c r="D5" s="178"/>
      <c r="E5" s="172"/>
      <c r="F5" s="172"/>
      <c r="G5" s="101" t="s">
        <v>15</v>
      </c>
      <c r="H5" s="101" t="s">
        <v>16</v>
      </c>
      <c r="I5" s="101" t="s">
        <v>17</v>
      </c>
      <c r="J5" s="172"/>
      <c r="K5" s="172"/>
      <c r="L5" s="101" t="s">
        <v>16</v>
      </c>
      <c r="M5" s="101" t="s">
        <v>17</v>
      </c>
      <c r="N5" s="172"/>
      <c r="O5" s="102" t="s">
        <v>18</v>
      </c>
      <c r="P5" s="102" t="s">
        <v>19</v>
      </c>
      <c r="Q5" s="169"/>
      <c r="R5" s="169"/>
      <c r="S5" s="170"/>
      <c r="T5" s="8"/>
    </row>
    <row r="6" spans="1:21" ht="24" customHeight="1">
      <c r="A6" s="157" t="s">
        <v>83</v>
      </c>
      <c r="B6" s="160" t="s">
        <v>176</v>
      </c>
      <c r="C6" s="163" t="s">
        <v>84</v>
      </c>
      <c r="D6" s="164"/>
      <c r="E6" s="15">
        <v>14</v>
      </c>
      <c r="F6" s="103" t="s">
        <v>86</v>
      </c>
      <c r="G6" s="91">
        <f>H6+I6</f>
        <v>13</v>
      </c>
      <c r="H6" s="91">
        <v>12</v>
      </c>
      <c r="I6" s="92">
        <v>1</v>
      </c>
      <c r="J6" s="93">
        <v>36.549999999999997</v>
      </c>
      <c r="K6" s="94">
        <v>155</v>
      </c>
      <c r="L6" s="95">
        <v>6</v>
      </c>
      <c r="M6" s="96">
        <v>3</v>
      </c>
      <c r="N6" s="92">
        <v>75</v>
      </c>
      <c r="O6" s="97">
        <v>11</v>
      </c>
      <c r="P6" s="97">
        <v>20</v>
      </c>
      <c r="Q6" s="104">
        <v>0.18055555555555555</v>
      </c>
      <c r="R6" s="104">
        <v>0.95138888888888884</v>
      </c>
      <c r="S6" s="26"/>
    </row>
    <row r="7" spans="1:21" ht="24" customHeight="1">
      <c r="A7" s="158"/>
      <c r="B7" s="161"/>
      <c r="C7" s="165" t="s">
        <v>85</v>
      </c>
      <c r="D7" s="166"/>
      <c r="E7" s="16"/>
      <c r="F7" s="103" t="s">
        <v>87</v>
      </c>
      <c r="G7" s="91">
        <f t="shared" ref="G7:G8" si="0">H7+I7</f>
        <v>10</v>
      </c>
      <c r="H7" s="91">
        <v>8</v>
      </c>
      <c r="I7" s="92">
        <v>2</v>
      </c>
      <c r="J7" s="93">
        <v>36.549999999999997</v>
      </c>
      <c r="K7" s="94">
        <v>155</v>
      </c>
      <c r="L7" s="95">
        <v>6</v>
      </c>
      <c r="M7" s="96">
        <v>3.5</v>
      </c>
      <c r="N7" s="92">
        <v>55</v>
      </c>
      <c r="O7" s="98">
        <v>15</v>
      </c>
      <c r="P7" s="98">
        <v>25</v>
      </c>
      <c r="Q7" s="104">
        <v>0.18055555555555555</v>
      </c>
      <c r="R7" s="104">
        <v>0.95138888888888884</v>
      </c>
      <c r="S7" s="26"/>
    </row>
    <row r="8" spans="1:21" ht="24" customHeight="1" thickBot="1">
      <c r="A8" s="159"/>
      <c r="B8" s="162"/>
      <c r="C8" s="167" t="s">
        <v>177</v>
      </c>
      <c r="D8" s="168"/>
      <c r="E8" s="13" t="s">
        <v>90</v>
      </c>
      <c r="F8" s="10" t="s">
        <v>88</v>
      </c>
      <c r="G8" s="100">
        <f t="shared" si="0"/>
        <v>10</v>
      </c>
      <c r="H8" s="100">
        <v>8</v>
      </c>
      <c r="I8" s="33">
        <v>2</v>
      </c>
      <c r="J8" s="34">
        <v>36.549999999999997</v>
      </c>
      <c r="K8" s="35">
        <v>155</v>
      </c>
      <c r="L8" s="36">
        <v>6</v>
      </c>
      <c r="M8" s="37">
        <v>4</v>
      </c>
      <c r="N8" s="33">
        <v>56</v>
      </c>
      <c r="O8" s="39">
        <v>15</v>
      </c>
      <c r="P8" s="39">
        <v>25</v>
      </c>
      <c r="Q8" s="38">
        <v>0.18055555555555555</v>
      </c>
      <c r="R8" s="38">
        <v>0.95138888888888884</v>
      </c>
      <c r="S8" s="14"/>
    </row>
    <row r="9" spans="1:21" s="6" customFormat="1" ht="24" customHeight="1" thickBot="1">
      <c r="A9" s="5"/>
      <c r="C9" s="6" t="s">
        <v>77</v>
      </c>
      <c r="T9" s="7"/>
    </row>
    <row r="10" spans="1:21" s="9" customFormat="1" ht="20.100000000000001" customHeight="1">
      <c r="A10" s="152" t="s">
        <v>1</v>
      </c>
      <c r="B10" s="154" t="s">
        <v>2</v>
      </c>
      <c r="C10" s="175" t="s">
        <v>3</v>
      </c>
      <c r="D10" s="176"/>
      <c r="E10" s="171" t="s">
        <v>4</v>
      </c>
      <c r="F10" s="171" t="s">
        <v>5</v>
      </c>
      <c r="G10" s="179" t="s">
        <v>6</v>
      </c>
      <c r="H10" s="180"/>
      <c r="I10" s="181"/>
      <c r="J10" s="171" t="s">
        <v>7</v>
      </c>
      <c r="K10" s="171" t="s">
        <v>8</v>
      </c>
      <c r="L10" s="171" t="s">
        <v>9</v>
      </c>
      <c r="M10" s="171"/>
      <c r="N10" s="171" t="s">
        <v>10</v>
      </c>
      <c r="O10" s="173" t="s">
        <v>11</v>
      </c>
      <c r="P10" s="173"/>
      <c r="Q10" s="154" t="s">
        <v>12</v>
      </c>
      <c r="R10" s="154" t="s">
        <v>13</v>
      </c>
      <c r="S10" s="149" t="s">
        <v>14</v>
      </c>
      <c r="T10" s="8"/>
    </row>
    <row r="11" spans="1:21" s="9" customFormat="1" ht="20.100000000000001" customHeight="1">
      <c r="A11" s="153"/>
      <c r="B11" s="174"/>
      <c r="C11" s="177"/>
      <c r="D11" s="178"/>
      <c r="E11" s="172"/>
      <c r="F11" s="172"/>
      <c r="G11" s="101" t="s">
        <v>15</v>
      </c>
      <c r="H11" s="101" t="s">
        <v>16</v>
      </c>
      <c r="I11" s="101" t="s">
        <v>17</v>
      </c>
      <c r="J11" s="172"/>
      <c r="K11" s="172"/>
      <c r="L11" s="101" t="s">
        <v>16</v>
      </c>
      <c r="M11" s="101" t="s">
        <v>17</v>
      </c>
      <c r="N11" s="172"/>
      <c r="O11" s="102" t="s">
        <v>18</v>
      </c>
      <c r="P11" s="102" t="s">
        <v>19</v>
      </c>
      <c r="Q11" s="169"/>
      <c r="R11" s="169"/>
      <c r="S11" s="170"/>
      <c r="T11" s="8"/>
    </row>
    <row r="12" spans="1:21" ht="24" customHeight="1">
      <c r="A12" s="157" t="s">
        <v>83</v>
      </c>
      <c r="B12" s="160" t="s">
        <v>176</v>
      </c>
      <c r="C12" s="163" t="s">
        <v>84</v>
      </c>
      <c r="D12" s="164"/>
      <c r="E12" s="15">
        <v>14</v>
      </c>
      <c r="F12" s="103" t="s">
        <v>86</v>
      </c>
      <c r="G12" s="91">
        <f>H12+I12</f>
        <v>13</v>
      </c>
      <c r="H12" s="91">
        <v>12</v>
      </c>
      <c r="I12" s="92">
        <v>1</v>
      </c>
      <c r="J12" s="93">
        <v>36.549999999999997</v>
      </c>
      <c r="K12" s="94">
        <v>155</v>
      </c>
      <c r="L12" s="95">
        <v>6</v>
      </c>
      <c r="M12" s="96">
        <v>3</v>
      </c>
      <c r="N12" s="97">
        <v>69</v>
      </c>
      <c r="O12" s="97">
        <v>11</v>
      </c>
      <c r="P12" s="97">
        <v>20</v>
      </c>
      <c r="Q12" s="104">
        <v>0.18055555555555555</v>
      </c>
      <c r="R12" s="104">
        <v>0.95138888888888884</v>
      </c>
      <c r="S12" s="26"/>
    </row>
    <row r="13" spans="1:21" ht="24" customHeight="1">
      <c r="A13" s="158"/>
      <c r="B13" s="161"/>
      <c r="C13" s="165" t="s">
        <v>85</v>
      </c>
      <c r="D13" s="166"/>
      <c r="E13" s="16"/>
      <c r="F13" s="103" t="s">
        <v>87</v>
      </c>
      <c r="G13" s="91">
        <f>H13+I13</f>
        <v>10</v>
      </c>
      <c r="H13" s="91">
        <v>9</v>
      </c>
      <c r="I13" s="92">
        <v>1</v>
      </c>
      <c r="J13" s="93">
        <v>36.549999999999997</v>
      </c>
      <c r="K13" s="94">
        <v>155</v>
      </c>
      <c r="L13" s="95">
        <v>6</v>
      </c>
      <c r="M13" s="96">
        <v>3</v>
      </c>
      <c r="N13" s="97">
        <v>57</v>
      </c>
      <c r="O13" s="98">
        <v>15</v>
      </c>
      <c r="P13" s="98">
        <v>25</v>
      </c>
      <c r="Q13" s="104">
        <v>0.18055555555555555</v>
      </c>
      <c r="R13" s="104">
        <v>0.95138888888888884</v>
      </c>
      <c r="S13" s="26"/>
    </row>
    <row r="14" spans="1:21" ht="24" customHeight="1" thickBot="1">
      <c r="A14" s="159"/>
      <c r="B14" s="162"/>
      <c r="C14" s="167" t="s">
        <v>177</v>
      </c>
      <c r="D14" s="168"/>
      <c r="E14" s="13" t="s">
        <v>90</v>
      </c>
      <c r="F14" s="10" t="s">
        <v>88</v>
      </c>
      <c r="G14" s="100">
        <f>H14+I14</f>
        <v>9</v>
      </c>
      <c r="H14" s="100">
        <v>8</v>
      </c>
      <c r="I14" s="33">
        <v>1</v>
      </c>
      <c r="J14" s="34">
        <v>36.549999999999997</v>
      </c>
      <c r="K14" s="35">
        <v>155</v>
      </c>
      <c r="L14" s="36">
        <v>6</v>
      </c>
      <c r="M14" s="37">
        <v>4</v>
      </c>
      <c r="N14" s="210">
        <v>52</v>
      </c>
      <c r="O14" s="39">
        <v>15</v>
      </c>
      <c r="P14" s="39">
        <v>25</v>
      </c>
      <c r="Q14" s="38">
        <v>0.18055555555555555</v>
      </c>
      <c r="R14" s="38">
        <v>0.95138888888888884</v>
      </c>
      <c r="S14" s="14"/>
    </row>
    <row r="15" spans="1:21" ht="12" customHeight="1"/>
    <row r="16" spans="1:21" ht="24" customHeight="1" thickBot="1">
      <c r="A16" s="5" t="s">
        <v>20</v>
      </c>
    </row>
    <row r="17" spans="1:32" s="9" customFormat="1" ht="23.25" customHeight="1">
      <c r="A17" s="152" t="s">
        <v>1</v>
      </c>
      <c r="B17" s="154" t="s">
        <v>2</v>
      </c>
      <c r="C17" s="154" t="s">
        <v>21</v>
      </c>
      <c r="D17" s="154"/>
      <c r="E17" s="148" t="s">
        <v>25</v>
      </c>
      <c r="F17" s="148"/>
      <c r="G17" s="148"/>
      <c r="H17" s="148"/>
      <c r="I17" s="148" t="s">
        <v>26</v>
      </c>
      <c r="J17" s="148"/>
      <c r="K17" s="148"/>
      <c r="L17" s="148"/>
      <c r="M17" s="148" t="s">
        <v>27</v>
      </c>
      <c r="N17" s="148"/>
      <c r="O17" s="148"/>
      <c r="P17" s="148"/>
      <c r="Q17" s="148" t="s">
        <v>28</v>
      </c>
      <c r="R17" s="148"/>
      <c r="S17" s="148"/>
      <c r="T17" s="148"/>
      <c r="U17" s="148" t="s">
        <v>29</v>
      </c>
      <c r="V17" s="148"/>
      <c r="W17" s="148"/>
      <c r="X17" s="148"/>
      <c r="Y17" s="148" t="s">
        <v>30</v>
      </c>
      <c r="Z17" s="148"/>
      <c r="AA17" s="148"/>
      <c r="AB17" s="148"/>
      <c r="AC17" s="148" t="s">
        <v>14</v>
      </c>
      <c r="AD17" s="148"/>
      <c r="AE17" s="149"/>
      <c r="AF17" s="11"/>
    </row>
    <row r="18" spans="1:32" s="9" customFormat="1" ht="23.25" customHeight="1" thickBot="1">
      <c r="A18" s="153"/>
      <c r="B18" s="155"/>
      <c r="C18" s="156"/>
      <c r="D18" s="156"/>
      <c r="E18" s="150" t="s">
        <v>22</v>
      </c>
      <c r="F18" s="150"/>
      <c r="G18" s="150" t="s">
        <v>23</v>
      </c>
      <c r="H18" s="150"/>
      <c r="I18" s="150" t="s">
        <v>22</v>
      </c>
      <c r="J18" s="150"/>
      <c r="K18" s="150" t="s">
        <v>23</v>
      </c>
      <c r="L18" s="150"/>
      <c r="M18" s="150" t="s">
        <v>22</v>
      </c>
      <c r="N18" s="150"/>
      <c r="O18" s="150" t="s">
        <v>23</v>
      </c>
      <c r="P18" s="150"/>
      <c r="Q18" s="150" t="s">
        <v>22</v>
      </c>
      <c r="R18" s="150"/>
      <c r="S18" s="150" t="s">
        <v>23</v>
      </c>
      <c r="T18" s="150"/>
      <c r="U18" s="150" t="s">
        <v>22</v>
      </c>
      <c r="V18" s="150"/>
      <c r="W18" s="150" t="s">
        <v>23</v>
      </c>
      <c r="X18" s="150"/>
      <c r="Y18" s="150" t="s">
        <v>22</v>
      </c>
      <c r="Z18" s="150"/>
      <c r="AA18" s="150" t="s">
        <v>23</v>
      </c>
      <c r="AB18" s="150"/>
      <c r="AC18" s="150"/>
      <c r="AD18" s="150"/>
      <c r="AE18" s="151"/>
      <c r="AF18" s="11"/>
    </row>
    <row r="19" spans="1:32" s="9" customFormat="1" ht="21.75" customHeight="1" thickTop="1" thickBot="1">
      <c r="A19" s="142" t="s">
        <v>83</v>
      </c>
      <c r="B19" s="145">
        <v>6630</v>
      </c>
      <c r="C19" s="139" t="s">
        <v>24</v>
      </c>
      <c r="D19" s="139"/>
      <c r="E19" s="139">
        <f>N6</f>
        <v>75</v>
      </c>
      <c r="F19" s="139"/>
      <c r="G19" s="139" t="str">
        <f>O6&amp;"~"&amp;P6</f>
        <v>11~20</v>
      </c>
      <c r="H19" s="139"/>
      <c r="I19" s="140">
        <f>N12</f>
        <v>69</v>
      </c>
      <c r="J19" s="140"/>
      <c r="K19" s="140" t="str">
        <f>O12&amp;"~"&amp;P12</f>
        <v>11~20</v>
      </c>
      <c r="L19" s="140"/>
      <c r="M19" s="139">
        <f>N7</f>
        <v>55</v>
      </c>
      <c r="N19" s="139"/>
      <c r="O19" s="139" t="str">
        <f>O7&amp;"~"&amp;P7</f>
        <v>15~25</v>
      </c>
      <c r="P19" s="139"/>
      <c r="Q19" s="140">
        <f>N13</f>
        <v>57</v>
      </c>
      <c r="R19" s="140"/>
      <c r="S19" s="140" t="str">
        <f>O13&amp;"~"&amp;P13</f>
        <v>15~25</v>
      </c>
      <c r="T19" s="140"/>
      <c r="U19" s="139">
        <f>N8</f>
        <v>56</v>
      </c>
      <c r="V19" s="139"/>
      <c r="W19" s="139" t="str">
        <f>O8&amp;"~"&amp;P8</f>
        <v>15~25</v>
      </c>
      <c r="X19" s="139"/>
      <c r="Y19" s="140">
        <f>N14</f>
        <v>52</v>
      </c>
      <c r="Z19" s="140"/>
      <c r="AA19" s="140" t="str">
        <f>O14&amp;"~"&amp;P14</f>
        <v>15~25</v>
      </c>
      <c r="AB19" s="140"/>
      <c r="AC19" s="139"/>
      <c r="AD19" s="139"/>
      <c r="AE19" s="141"/>
      <c r="AF19" s="11"/>
    </row>
    <row r="20" spans="1:32" ht="21.75" customHeight="1" thickTop="1">
      <c r="A20" s="143"/>
      <c r="B20" s="146"/>
      <c r="C20" s="135" t="s">
        <v>31</v>
      </c>
      <c r="D20" s="135"/>
      <c r="E20" s="137"/>
      <c r="F20" s="138"/>
      <c r="G20" s="137"/>
      <c r="H20" s="138"/>
      <c r="I20" s="133"/>
      <c r="J20" s="134"/>
      <c r="K20" s="133"/>
      <c r="L20" s="134"/>
      <c r="M20" s="137"/>
      <c r="N20" s="138"/>
      <c r="O20" s="137"/>
      <c r="P20" s="138"/>
      <c r="Q20" s="133"/>
      <c r="R20" s="134"/>
      <c r="S20" s="133"/>
      <c r="T20" s="134"/>
      <c r="U20" s="137"/>
      <c r="V20" s="138"/>
      <c r="W20" s="137"/>
      <c r="X20" s="138"/>
      <c r="Y20" s="133"/>
      <c r="Z20" s="134"/>
      <c r="AA20" s="133"/>
      <c r="AB20" s="134"/>
      <c r="AC20" s="135"/>
      <c r="AD20" s="135"/>
      <c r="AE20" s="136"/>
      <c r="AF20" s="12"/>
    </row>
    <row r="21" spans="1:32" ht="21.75" customHeight="1">
      <c r="A21" s="143"/>
      <c r="B21" s="146"/>
      <c r="C21" s="113" t="s">
        <v>32</v>
      </c>
      <c r="D21" s="113"/>
      <c r="E21" s="117"/>
      <c r="F21" s="118"/>
      <c r="G21" s="117"/>
      <c r="H21" s="118"/>
      <c r="I21" s="111"/>
      <c r="J21" s="112"/>
      <c r="K21" s="111"/>
      <c r="L21" s="112"/>
      <c r="M21" s="117"/>
      <c r="N21" s="118"/>
      <c r="O21" s="117"/>
      <c r="P21" s="118"/>
      <c r="Q21" s="111"/>
      <c r="R21" s="112"/>
      <c r="S21" s="111"/>
      <c r="T21" s="112"/>
      <c r="U21" s="117"/>
      <c r="V21" s="118"/>
      <c r="W21" s="117"/>
      <c r="X21" s="118"/>
      <c r="Y21" s="111"/>
      <c r="Z21" s="112"/>
      <c r="AA21" s="111"/>
      <c r="AB21" s="112"/>
      <c r="AC21" s="113"/>
      <c r="AD21" s="113"/>
      <c r="AE21" s="114"/>
      <c r="AF21" s="12"/>
    </row>
    <row r="22" spans="1:32" ht="21.75" customHeight="1">
      <c r="A22" s="143"/>
      <c r="B22" s="146"/>
      <c r="C22" s="113" t="s">
        <v>33</v>
      </c>
      <c r="D22" s="113"/>
      <c r="E22" s="121" t="s">
        <v>182</v>
      </c>
      <c r="F22" s="122"/>
      <c r="G22" s="121">
        <v>12</v>
      </c>
      <c r="H22" s="122"/>
      <c r="I22" s="129" t="s">
        <v>182</v>
      </c>
      <c r="J22" s="130"/>
      <c r="K22" s="129">
        <v>12</v>
      </c>
      <c r="L22" s="130"/>
      <c r="M22" s="121" t="s">
        <v>182</v>
      </c>
      <c r="N22" s="122"/>
      <c r="O22" s="121">
        <v>15</v>
      </c>
      <c r="P22" s="122"/>
      <c r="Q22" s="111" t="s">
        <v>182</v>
      </c>
      <c r="R22" s="112"/>
      <c r="S22" s="111">
        <v>20</v>
      </c>
      <c r="T22" s="112"/>
      <c r="U22" s="121" t="s">
        <v>182</v>
      </c>
      <c r="V22" s="122"/>
      <c r="W22" s="121">
        <v>15</v>
      </c>
      <c r="X22" s="122"/>
      <c r="Y22" s="111" t="s">
        <v>182</v>
      </c>
      <c r="Z22" s="112"/>
      <c r="AA22" s="111">
        <v>20</v>
      </c>
      <c r="AB22" s="112"/>
      <c r="AC22" s="113"/>
      <c r="AD22" s="113"/>
      <c r="AE22" s="114"/>
      <c r="AF22" s="12"/>
    </row>
    <row r="23" spans="1:32" ht="21.75" customHeight="1">
      <c r="A23" s="143"/>
      <c r="B23" s="146"/>
      <c r="C23" s="119" t="s">
        <v>34</v>
      </c>
      <c r="D23" s="120"/>
      <c r="E23" s="121" t="str">
        <f>IF(G23="","",INT(30/G23)&amp;"~"&amp;INT(30/G23+1))</f>
        <v>2~3</v>
      </c>
      <c r="F23" s="122"/>
      <c r="G23" s="121">
        <v>12</v>
      </c>
      <c r="H23" s="122"/>
      <c r="I23" s="129" t="str">
        <f t="shared" ref="I23:I58" si="1">IF(K23="","",INT(30/K23)&amp;"~"&amp;INT(30/K23+1))</f>
        <v>2~3</v>
      </c>
      <c r="J23" s="130"/>
      <c r="K23" s="131">
        <v>12</v>
      </c>
      <c r="L23" s="132"/>
      <c r="M23" s="121" t="str">
        <f t="shared" ref="M23:M50" si="2">IF(O23="","",INT(30/O23)&amp;"~"&amp;INT(30/O23+1))</f>
        <v>2~3</v>
      </c>
      <c r="N23" s="122"/>
      <c r="O23" s="121">
        <v>15</v>
      </c>
      <c r="P23" s="122"/>
      <c r="Q23" s="111" t="str">
        <f t="shared" ref="Q23:Q50" si="3">IF(S23="","",INT(30/S23)&amp;"~"&amp;INT(30/S23+1))</f>
        <v>2~3</v>
      </c>
      <c r="R23" s="112"/>
      <c r="S23" s="129">
        <v>15</v>
      </c>
      <c r="T23" s="130"/>
      <c r="U23" s="121" t="str">
        <f t="shared" ref="U23:U50" si="4">IF(W23="","",INT(30/W23)&amp;"~"&amp;INT(30/W23+1))</f>
        <v>2~3</v>
      </c>
      <c r="V23" s="122"/>
      <c r="W23" s="121">
        <v>15</v>
      </c>
      <c r="X23" s="122"/>
      <c r="Y23" s="111" t="str">
        <f t="shared" ref="Y23:Y58" si="5">IF(AA23="","",INT(30/AA23)&amp;"~"&amp;INT(30/AA23+1))</f>
        <v>2~3</v>
      </c>
      <c r="Z23" s="112"/>
      <c r="AA23" s="129">
        <v>15</v>
      </c>
      <c r="AB23" s="130"/>
      <c r="AC23" s="113"/>
      <c r="AD23" s="113"/>
      <c r="AE23" s="114"/>
      <c r="AF23" s="12"/>
    </row>
    <row r="24" spans="1:32" ht="21.75" customHeight="1">
      <c r="A24" s="143"/>
      <c r="B24" s="146"/>
      <c r="C24" s="119" t="s">
        <v>35</v>
      </c>
      <c r="D24" s="120"/>
      <c r="E24" s="121" t="str">
        <f t="shared" ref="E24:E55" si="6">IF(G24="","",INT(30/G24)&amp;"~"&amp;INT(30/G24+1))</f>
        <v>2~3</v>
      </c>
      <c r="F24" s="122"/>
      <c r="G24" s="123">
        <v>12</v>
      </c>
      <c r="H24" s="124"/>
      <c r="I24" s="129" t="str">
        <f t="shared" si="1"/>
        <v>2~3</v>
      </c>
      <c r="J24" s="130"/>
      <c r="K24" s="131">
        <v>12</v>
      </c>
      <c r="L24" s="132"/>
      <c r="M24" s="121" t="str">
        <f t="shared" si="2"/>
        <v>2~3</v>
      </c>
      <c r="N24" s="122"/>
      <c r="O24" s="121">
        <v>15</v>
      </c>
      <c r="P24" s="122"/>
      <c r="Q24" s="111" t="str">
        <f t="shared" si="3"/>
        <v>2~3</v>
      </c>
      <c r="R24" s="112"/>
      <c r="S24" s="129">
        <v>15</v>
      </c>
      <c r="T24" s="130"/>
      <c r="U24" s="121" t="str">
        <f t="shared" si="4"/>
        <v>2~3</v>
      </c>
      <c r="V24" s="122"/>
      <c r="W24" s="121">
        <v>15</v>
      </c>
      <c r="X24" s="122"/>
      <c r="Y24" s="111" t="str">
        <f t="shared" si="5"/>
        <v>1~2</v>
      </c>
      <c r="Z24" s="112"/>
      <c r="AA24" s="129">
        <v>20</v>
      </c>
      <c r="AB24" s="130"/>
      <c r="AC24" s="113"/>
      <c r="AD24" s="113"/>
      <c r="AE24" s="114"/>
      <c r="AF24" s="12"/>
    </row>
    <row r="25" spans="1:32" ht="21.75" customHeight="1">
      <c r="A25" s="143"/>
      <c r="B25" s="146"/>
      <c r="C25" s="119" t="s">
        <v>36</v>
      </c>
      <c r="D25" s="120"/>
      <c r="E25" s="121" t="str">
        <f t="shared" si="6"/>
        <v>2~3</v>
      </c>
      <c r="F25" s="122"/>
      <c r="G25" s="123">
        <v>12</v>
      </c>
      <c r="H25" s="124"/>
      <c r="I25" s="129" t="str">
        <f t="shared" si="1"/>
        <v>2~3</v>
      </c>
      <c r="J25" s="130"/>
      <c r="K25" s="131">
        <v>12</v>
      </c>
      <c r="L25" s="132"/>
      <c r="M25" s="121" t="str">
        <f t="shared" si="2"/>
        <v>2~3</v>
      </c>
      <c r="N25" s="122"/>
      <c r="O25" s="121">
        <v>15</v>
      </c>
      <c r="P25" s="122"/>
      <c r="Q25" s="111" t="str">
        <f t="shared" si="3"/>
        <v>2~3</v>
      </c>
      <c r="R25" s="112"/>
      <c r="S25" s="129">
        <v>15</v>
      </c>
      <c r="T25" s="130"/>
      <c r="U25" s="121" t="str">
        <f t="shared" si="4"/>
        <v>2~3</v>
      </c>
      <c r="V25" s="122"/>
      <c r="W25" s="121">
        <v>15</v>
      </c>
      <c r="X25" s="122"/>
      <c r="Y25" s="111" t="str">
        <f t="shared" si="5"/>
        <v>1~2</v>
      </c>
      <c r="Z25" s="112"/>
      <c r="AA25" s="129">
        <v>20</v>
      </c>
      <c r="AB25" s="130"/>
      <c r="AC25" s="113"/>
      <c r="AD25" s="113"/>
      <c r="AE25" s="114"/>
      <c r="AF25" s="12"/>
    </row>
    <row r="26" spans="1:32" ht="21.75" customHeight="1">
      <c r="A26" s="143"/>
      <c r="B26" s="146"/>
      <c r="C26" s="119" t="s">
        <v>37</v>
      </c>
      <c r="D26" s="120"/>
      <c r="E26" s="121" t="str">
        <f t="shared" si="6"/>
        <v>2~3</v>
      </c>
      <c r="F26" s="122"/>
      <c r="G26" s="123">
        <v>12</v>
      </c>
      <c r="H26" s="124"/>
      <c r="I26" s="129" t="str">
        <f t="shared" si="1"/>
        <v>2~3</v>
      </c>
      <c r="J26" s="130"/>
      <c r="K26" s="131">
        <v>12</v>
      </c>
      <c r="L26" s="132"/>
      <c r="M26" s="121" t="str">
        <f t="shared" si="2"/>
        <v>2~3</v>
      </c>
      <c r="N26" s="122"/>
      <c r="O26" s="121">
        <v>15</v>
      </c>
      <c r="P26" s="122"/>
      <c r="Q26" s="111" t="str">
        <f t="shared" si="3"/>
        <v>2~3</v>
      </c>
      <c r="R26" s="112"/>
      <c r="S26" s="129">
        <v>15</v>
      </c>
      <c r="T26" s="130"/>
      <c r="U26" s="121" t="str">
        <f t="shared" si="4"/>
        <v>2~3</v>
      </c>
      <c r="V26" s="122"/>
      <c r="W26" s="121">
        <v>15</v>
      </c>
      <c r="X26" s="122"/>
      <c r="Y26" s="111" t="str">
        <f t="shared" si="5"/>
        <v>2~3</v>
      </c>
      <c r="Z26" s="112"/>
      <c r="AA26" s="129">
        <v>15</v>
      </c>
      <c r="AB26" s="130"/>
      <c r="AC26" s="113"/>
      <c r="AD26" s="113"/>
      <c r="AE26" s="114"/>
      <c r="AF26" s="12"/>
    </row>
    <row r="27" spans="1:32" ht="21.75" customHeight="1">
      <c r="A27" s="143"/>
      <c r="B27" s="146"/>
      <c r="C27" s="119" t="s">
        <v>38</v>
      </c>
      <c r="D27" s="120"/>
      <c r="E27" s="121" t="str">
        <f t="shared" si="6"/>
        <v>2~3</v>
      </c>
      <c r="F27" s="122"/>
      <c r="G27" s="123">
        <v>11.4</v>
      </c>
      <c r="H27" s="124"/>
      <c r="I27" s="129" t="str">
        <f t="shared" si="1"/>
        <v>2~3</v>
      </c>
      <c r="J27" s="130"/>
      <c r="K27" s="131">
        <v>11.4</v>
      </c>
      <c r="L27" s="132"/>
      <c r="M27" s="121" t="str">
        <f t="shared" si="2"/>
        <v>2~3</v>
      </c>
      <c r="N27" s="122"/>
      <c r="O27" s="121">
        <v>15</v>
      </c>
      <c r="P27" s="122"/>
      <c r="Q27" s="111" t="str">
        <f t="shared" si="3"/>
        <v>2~3</v>
      </c>
      <c r="R27" s="112"/>
      <c r="S27" s="129">
        <v>15</v>
      </c>
      <c r="T27" s="130"/>
      <c r="U27" s="121" t="str">
        <f t="shared" si="4"/>
        <v>2~3</v>
      </c>
      <c r="V27" s="122"/>
      <c r="W27" s="121">
        <v>15</v>
      </c>
      <c r="X27" s="122"/>
      <c r="Y27" s="111" t="str">
        <f t="shared" si="5"/>
        <v>2~3</v>
      </c>
      <c r="Z27" s="112"/>
      <c r="AA27" s="129">
        <v>15</v>
      </c>
      <c r="AB27" s="130"/>
      <c r="AC27" s="113"/>
      <c r="AD27" s="113"/>
      <c r="AE27" s="114"/>
      <c r="AF27" s="12"/>
    </row>
    <row r="28" spans="1:32" ht="21.75" customHeight="1">
      <c r="A28" s="143"/>
      <c r="B28" s="146"/>
      <c r="C28" s="119" t="s">
        <v>39</v>
      </c>
      <c r="D28" s="120"/>
      <c r="E28" s="121" t="str">
        <f t="shared" si="6"/>
        <v>2~3</v>
      </c>
      <c r="F28" s="122"/>
      <c r="G28" s="123">
        <v>11.4</v>
      </c>
      <c r="H28" s="124"/>
      <c r="I28" s="129" t="str">
        <f t="shared" si="1"/>
        <v>2~3</v>
      </c>
      <c r="J28" s="130"/>
      <c r="K28" s="131">
        <v>11.4</v>
      </c>
      <c r="L28" s="132"/>
      <c r="M28" s="121" t="str">
        <f t="shared" si="2"/>
        <v>2~3</v>
      </c>
      <c r="N28" s="122"/>
      <c r="O28" s="121">
        <v>15</v>
      </c>
      <c r="P28" s="122"/>
      <c r="Q28" s="111" t="str">
        <f t="shared" si="3"/>
        <v>2~3</v>
      </c>
      <c r="R28" s="112"/>
      <c r="S28" s="129">
        <v>15</v>
      </c>
      <c r="T28" s="130"/>
      <c r="U28" s="121" t="str">
        <f t="shared" si="4"/>
        <v>2~3</v>
      </c>
      <c r="V28" s="122"/>
      <c r="W28" s="121">
        <v>15</v>
      </c>
      <c r="X28" s="122"/>
      <c r="Y28" s="111" t="str">
        <f t="shared" si="5"/>
        <v>2~3</v>
      </c>
      <c r="Z28" s="112"/>
      <c r="AA28" s="129">
        <v>15</v>
      </c>
      <c r="AB28" s="130"/>
      <c r="AC28" s="113"/>
      <c r="AD28" s="113"/>
      <c r="AE28" s="114"/>
      <c r="AF28" s="12"/>
    </row>
    <row r="29" spans="1:32" ht="21.75" customHeight="1">
      <c r="A29" s="143"/>
      <c r="B29" s="146"/>
      <c r="C29" s="119" t="s">
        <v>40</v>
      </c>
      <c r="D29" s="120"/>
      <c r="E29" s="121" t="str">
        <f t="shared" si="6"/>
        <v>2~3</v>
      </c>
      <c r="F29" s="122"/>
      <c r="G29" s="123">
        <v>15</v>
      </c>
      <c r="H29" s="124"/>
      <c r="I29" s="129" t="str">
        <f t="shared" si="1"/>
        <v>2~3</v>
      </c>
      <c r="J29" s="130"/>
      <c r="K29" s="131">
        <v>15</v>
      </c>
      <c r="L29" s="132"/>
      <c r="M29" s="121" t="str">
        <f t="shared" si="2"/>
        <v>2~3</v>
      </c>
      <c r="N29" s="122"/>
      <c r="O29" s="121">
        <v>15</v>
      </c>
      <c r="P29" s="122"/>
      <c r="Q29" s="111" t="str">
        <f t="shared" si="3"/>
        <v>1~2</v>
      </c>
      <c r="R29" s="112"/>
      <c r="S29" s="129">
        <v>20</v>
      </c>
      <c r="T29" s="130"/>
      <c r="U29" s="121" t="str">
        <f t="shared" si="4"/>
        <v>2~3</v>
      </c>
      <c r="V29" s="122"/>
      <c r="W29" s="121">
        <v>15</v>
      </c>
      <c r="X29" s="122"/>
      <c r="Y29" s="111" t="str">
        <f t="shared" si="5"/>
        <v>1~2</v>
      </c>
      <c r="Z29" s="112"/>
      <c r="AA29" s="129">
        <v>20</v>
      </c>
      <c r="AB29" s="130"/>
      <c r="AC29" s="113"/>
      <c r="AD29" s="113"/>
      <c r="AE29" s="114"/>
      <c r="AF29" s="12"/>
    </row>
    <row r="30" spans="1:32" ht="21.75" customHeight="1">
      <c r="A30" s="143"/>
      <c r="B30" s="146"/>
      <c r="C30" s="119" t="s">
        <v>41</v>
      </c>
      <c r="D30" s="120"/>
      <c r="E30" s="121" t="str">
        <f t="shared" si="6"/>
        <v>2~3</v>
      </c>
      <c r="F30" s="122"/>
      <c r="G30" s="123">
        <v>15</v>
      </c>
      <c r="H30" s="124"/>
      <c r="I30" s="129" t="str">
        <f t="shared" si="1"/>
        <v>2~3</v>
      </c>
      <c r="J30" s="130"/>
      <c r="K30" s="131">
        <v>15</v>
      </c>
      <c r="L30" s="132"/>
      <c r="M30" s="121" t="str">
        <f t="shared" si="2"/>
        <v>1~2</v>
      </c>
      <c r="N30" s="122"/>
      <c r="O30" s="121">
        <v>20</v>
      </c>
      <c r="P30" s="122"/>
      <c r="Q30" s="111" t="str">
        <f t="shared" si="3"/>
        <v>1~2</v>
      </c>
      <c r="R30" s="112"/>
      <c r="S30" s="129">
        <v>20</v>
      </c>
      <c r="T30" s="130"/>
      <c r="U30" s="121" t="str">
        <f t="shared" si="4"/>
        <v>1~2</v>
      </c>
      <c r="V30" s="122"/>
      <c r="W30" s="121">
        <v>20</v>
      </c>
      <c r="X30" s="122"/>
      <c r="Y30" s="111" t="str">
        <f t="shared" si="5"/>
        <v>1~2</v>
      </c>
      <c r="Z30" s="112"/>
      <c r="AA30" s="129">
        <v>20</v>
      </c>
      <c r="AB30" s="130"/>
      <c r="AC30" s="113"/>
      <c r="AD30" s="113"/>
      <c r="AE30" s="114"/>
      <c r="AF30" s="12"/>
    </row>
    <row r="31" spans="1:32" ht="21.75" customHeight="1">
      <c r="A31" s="143"/>
      <c r="B31" s="146"/>
      <c r="C31" s="119" t="s">
        <v>42</v>
      </c>
      <c r="D31" s="120"/>
      <c r="E31" s="121" t="str">
        <f t="shared" si="6"/>
        <v>2~3</v>
      </c>
      <c r="F31" s="122"/>
      <c r="G31" s="123">
        <v>15</v>
      </c>
      <c r="H31" s="124"/>
      <c r="I31" s="129" t="str">
        <f t="shared" si="1"/>
        <v>2~3</v>
      </c>
      <c r="J31" s="130"/>
      <c r="K31" s="131">
        <v>15</v>
      </c>
      <c r="L31" s="132"/>
      <c r="M31" s="121" t="str">
        <f t="shared" si="2"/>
        <v>1~2</v>
      </c>
      <c r="N31" s="122"/>
      <c r="O31" s="121">
        <v>20</v>
      </c>
      <c r="P31" s="122"/>
      <c r="Q31" s="111" t="str">
        <f t="shared" si="3"/>
        <v>1~2</v>
      </c>
      <c r="R31" s="112"/>
      <c r="S31" s="129">
        <v>20</v>
      </c>
      <c r="T31" s="130"/>
      <c r="U31" s="121" t="str">
        <f t="shared" si="4"/>
        <v>1~2</v>
      </c>
      <c r="V31" s="122"/>
      <c r="W31" s="121">
        <v>20</v>
      </c>
      <c r="X31" s="122"/>
      <c r="Y31" s="111" t="str">
        <f t="shared" si="5"/>
        <v>1~2</v>
      </c>
      <c r="Z31" s="112"/>
      <c r="AA31" s="129">
        <v>20</v>
      </c>
      <c r="AB31" s="130"/>
      <c r="AC31" s="113"/>
      <c r="AD31" s="113"/>
      <c r="AE31" s="114"/>
      <c r="AF31" s="12"/>
    </row>
    <row r="32" spans="1:32" ht="21.75" customHeight="1">
      <c r="A32" s="143"/>
      <c r="B32" s="146"/>
      <c r="C32" s="119" t="s">
        <v>43</v>
      </c>
      <c r="D32" s="120"/>
      <c r="E32" s="121" t="str">
        <f t="shared" si="6"/>
        <v>2~3</v>
      </c>
      <c r="F32" s="122"/>
      <c r="G32" s="123">
        <v>15</v>
      </c>
      <c r="H32" s="124"/>
      <c r="I32" s="129" t="str">
        <f t="shared" si="1"/>
        <v>2~3</v>
      </c>
      <c r="J32" s="130"/>
      <c r="K32" s="131">
        <v>15</v>
      </c>
      <c r="L32" s="132"/>
      <c r="M32" s="121" t="str">
        <f t="shared" si="2"/>
        <v>1~2</v>
      </c>
      <c r="N32" s="122"/>
      <c r="O32" s="121">
        <v>22.5</v>
      </c>
      <c r="P32" s="122"/>
      <c r="Q32" s="111" t="str">
        <f t="shared" si="3"/>
        <v>1~2</v>
      </c>
      <c r="R32" s="112"/>
      <c r="S32" s="129">
        <v>20</v>
      </c>
      <c r="T32" s="130"/>
      <c r="U32" s="121" t="str">
        <f t="shared" si="4"/>
        <v>1~2</v>
      </c>
      <c r="V32" s="122"/>
      <c r="W32" s="121">
        <v>25</v>
      </c>
      <c r="X32" s="122"/>
      <c r="Y32" s="111" t="str">
        <f t="shared" si="5"/>
        <v>1~2</v>
      </c>
      <c r="Z32" s="112"/>
      <c r="AA32" s="129">
        <v>25</v>
      </c>
      <c r="AB32" s="130"/>
      <c r="AC32" s="113"/>
      <c r="AD32" s="113"/>
      <c r="AE32" s="114"/>
      <c r="AF32" s="12"/>
    </row>
    <row r="33" spans="1:32" ht="21.75" customHeight="1">
      <c r="A33" s="143"/>
      <c r="B33" s="146"/>
      <c r="C33" s="119" t="s">
        <v>44</v>
      </c>
      <c r="D33" s="120"/>
      <c r="E33" s="121" t="str">
        <f t="shared" si="6"/>
        <v>2~3</v>
      </c>
      <c r="F33" s="122"/>
      <c r="G33" s="123">
        <v>15</v>
      </c>
      <c r="H33" s="124"/>
      <c r="I33" s="129" t="str">
        <f t="shared" si="1"/>
        <v>2~3</v>
      </c>
      <c r="J33" s="130"/>
      <c r="K33" s="131">
        <v>15</v>
      </c>
      <c r="L33" s="132"/>
      <c r="M33" s="121" t="str">
        <f t="shared" si="2"/>
        <v>1~2</v>
      </c>
      <c r="N33" s="122"/>
      <c r="O33" s="121">
        <v>25</v>
      </c>
      <c r="P33" s="122"/>
      <c r="Q33" s="111" t="str">
        <f t="shared" si="3"/>
        <v>1~2</v>
      </c>
      <c r="R33" s="112"/>
      <c r="S33" s="129">
        <v>20</v>
      </c>
      <c r="T33" s="130"/>
      <c r="U33" s="121" t="str">
        <f t="shared" si="4"/>
        <v>1~2</v>
      </c>
      <c r="V33" s="122"/>
      <c r="W33" s="121">
        <v>25</v>
      </c>
      <c r="X33" s="122"/>
      <c r="Y33" s="111" t="str">
        <f t="shared" si="5"/>
        <v>1~2</v>
      </c>
      <c r="Z33" s="112"/>
      <c r="AA33" s="129">
        <v>25</v>
      </c>
      <c r="AB33" s="130"/>
      <c r="AC33" s="113"/>
      <c r="AD33" s="113"/>
      <c r="AE33" s="114"/>
      <c r="AF33" s="12"/>
    </row>
    <row r="34" spans="1:32" ht="21.75" customHeight="1">
      <c r="A34" s="143"/>
      <c r="B34" s="146"/>
      <c r="C34" s="119" t="s">
        <v>45</v>
      </c>
      <c r="D34" s="120"/>
      <c r="E34" s="121" t="str">
        <f t="shared" si="6"/>
        <v>1~2</v>
      </c>
      <c r="F34" s="122"/>
      <c r="G34" s="123">
        <v>20</v>
      </c>
      <c r="H34" s="124"/>
      <c r="I34" s="129" t="str">
        <f t="shared" si="1"/>
        <v>1~2</v>
      </c>
      <c r="J34" s="130"/>
      <c r="K34" s="131">
        <v>20</v>
      </c>
      <c r="L34" s="132"/>
      <c r="M34" s="121" t="str">
        <f t="shared" si="2"/>
        <v>1~2</v>
      </c>
      <c r="N34" s="122"/>
      <c r="O34" s="121">
        <v>25</v>
      </c>
      <c r="P34" s="122"/>
      <c r="Q34" s="111" t="str">
        <f t="shared" si="3"/>
        <v>1~2</v>
      </c>
      <c r="R34" s="112"/>
      <c r="S34" s="129">
        <v>20</v>
      </c>
      <c r="T34" s="130"/>
      <c r="U34" s="121" t="str">
        <f t="shared" si="4"/>
        <v>1~2</v>
      </c>
      <c r="V34" s="122"/>
      <c r="W34" s="121">
        <v>25</v>
      </c>
      <c r="X34" s="122"/>
      <c r="Y34" s="111" t="str">
        <f t="shared" si="5"/>
        <v>1~2</v>
      </c>
      <c r="Z34" s="112"/>
      <c r="AA34" s="129">
        <v>25</v>
      </c>
      <c r="AB34" s="130"/>
      <c r="AC34" s="113"/>
      <c r="AD34" s="113"/>
      <c r="AE34" s="114"/>
      <c r="AF34" s="12"/>
    </row>
    <row r="35" spans="1:32" ht="21.75" customHeight="1">
      <c r="A35" s="143"/>
      <c r="B35" s="146"/>
      <c r="C35" s="119" t="s">
        <v>46</v>
      </c>
      <c r="D35" s="120"/>
      <c r="E35" s="121" t="str">
        <f t="shared" si="6"/>
        <v>1~2</v>
      </c>
      <c r="F35" s="122"/>
      <c r="G35" s="123">
        <v>20</v>
      </c>
      <c r="H35" s="124"/>
      <c r="I35" s="129" t="str">
        <f t="shared" si="1"/>
        <v>1~2</v>
      </c>
      <c r="J35" s="130"/>
      <c r="K35" s="131">
        <v>20</v>
      </c>
      <c r="L35" s="132"/>
      <c r="M35" s="121" t="str">
        <f t="shared" si="2"/>
        <v>1~2</v>
      </c>
      <c r="N35" s="122"/>
      <c r="O35" s="121">
        <v>25</v>
      </c>
      <c r="P35" s="122"/>
      <c r="Q35" s="111" t="str">
        <f t="shared" si="3"/>
        <v>1~2</v>
      </c>
      <c r="R35" s="112"/>
      <c r="S35" s="129">
        <v>20</v>
      </c>
      <c r="T35" s="130"/>
      <c r="U35" s="121" t="str">
        <f t="shared" si="4"/>
        <v>1~2</v>
      </c>
      <c r="V35" s="122"/>
      <c r="W35" s="121">
        <v>25</v>
      </c>
      <c r="X35" s="122"/>
      <c r="Y35" s="111" t="str">
        <f t="shared" si="5"/>
        <v>1~2</v>
      </c>
      <c r="Z35" s="112"/>
      <c r="AA35" s="129">
        <v>25</v>
      </c>
      <c r="AB35" s="130"/>
      <c r="AC35" s="113"/>
      <c r="AD35" s="113"/>
      <c r="AE35" s="114"/>
      <c r="AF35" s="12"/>
    </row>
    <row r="36" spans="1:32" ht="21.75" customHeight="1">
      <c r="A36" s="143"/>
      <c r="B36" s="146"/>
      <c r="C36" s="119" t="s">
        <v>47</v>
      </c>
      <c r="D36" s="120"/>
      <c r="E36" s="121" t="str">
        <f t="shared" si="6"/>
        <v>1~2</v>
      </c>
      <c r="F36" s="122"/>
      <c r="G36" s="123">
        <v>17.3</v>
      </c>
      <c r="H36" s="124"/>
      <c r="I36" s="129" t="str">
        <f t="shared" si="1"/>
        <v>1~2</v>
      </c>
      <c r="J36" s="130"/>
      <c r="K36" s="131">
        <v>17.3</v>
      </c>
      <c r="L36" s="132"/>
      <c r="M36" s="121" t="str">
        <f t="shared" si="2"/>
        <v>1~2</v>
      </c>
      <c r="N36" s="122"/>
      <c r="O36" s="121">
        <v>25</v>
      </c>
      <c r="P36" s="122"/>
      <c r="Q36" s="111" t="str">
        <f t="shared" si="3"/>
        <v>1~2</v>
      </c>
      <c r="R36" s="112"/>
      <c r="S36" s="129">
        <v>20</v>
      </c>
      <c r="T36" s="130"/>
      <c r="U36" s="121" t="str">
        <f t="shared" si="4"/>
        <v>1~2</v>
      </c>
      <c r="V36" s="122"/>
      <c r="W36" s="121">
        <v>22.5</v>
      </c>
      <c r="X36" s="122"/>
      <c r="Y36" s="111" t="str">
        <f t="shared" si="5"/>
        <v>1~2</v>
      </c>
      <c r="Z36" s="112"/>
      <c r="AA36" s="129">
        <v>22.5</v>
      </c>
      <c r="AB36" s="130"/>
      <c r="AC36" s="113"/>
      <c r="AD36" s="113"/>
      <c r="AE36" s="114"/>
      <c r="AF36" s="12"/>
    </row>
    <row r="37" spans="1:32" ht="21.75" customHeight="1">
      <c r="A37" s="143"/>
      <c r="B37" s="146"/>
      <c r="C37" s="119" t="s">
        <v>48</v>
      </c>
      <c r="D37" s="120"/>
      <c r="E37" s="121" t="str">
        <f t="shared" si="6"/>
        <v>2~3</v>
      </c>
      <c r="F37" s="122"/>
      <c r="G37" s="123">
        <v>15</v>
      </c>
      <c r="H37" s="124"/>
      <c r="I37" s="129" t="str">
        <f t="shared" si="1"/>
        <v>2~3</v>
      </c>
      <c r="J37" s="130"/>
      <c r="K37" s="131">
        <v>15</v>
      </c>
      <c r="L37" s="132"/>
      <c r="M37" s="121" t="str">
        <f t="shared" si="2"/>
        <v>1~2</v>
      </c>
      <c r="N37" s="122"/>
      <c r="O37" s="121">
        <v>22.5</v>
      </c>
      <c r="P37" s="122"/>
      <c r="Q37" s="111" t="str">
        <f t="shared" si="3"/>
        <v>1~2</v>
      </c>
      <c r="R37" s="112"/>
      <c r="S37" s="129">
        <v>20</v>
      </c>
      <c r="T37" s="130"/>
      <c r="U37" s="121" t="str">
        <f t="shared" si="4"/>
        <v>1~2</v>
      </c>
      <c r="V37" s="122"/>
      <c r="W37" s="121">
        <v>20</v>
      </c>
      <c r="X37" s="122"/>
      <c r="Y37" s="111" t="str">
        <f t="shared" si="5"/>
        <v>1~2</v>
      </c>
      <c r="Z37" s="112"/>
      <c r="AA37" s="129">
        <v>20</v>
      </c>
      <c r="AB37" s="130"/>
      <c r="AC37" s="113"/>
      <c r="AD37" s="113"/>
      <c r="AE37" s="114"/>
      <c r="AF37" s="12"/>
    </row>
    <row r="38" spans="1:32" ht="21.75" customHeight="1">
      <c r="A38" s="143"/>
      <c r="B38" s="146"/>
      <c r="C38" s="119" t="s">
        <v>49</v>
      </c>
      <c r="D38" s="120"/>
      <c r="E38" s="121" t="str">
        <f t="shared" si="6"/>
        <v>2~3</v>
      </c>
      <c r="F38" s="122"/>
      <c r="G38" s="123">
        <v>15</v>
      </c>
      <c r="H38" s="124"/>
      <c r="I38" s="129" t="str">
        <f t="shared" si="1"/>
        <v>2~3</v>
      </c>
      <c r="J38" s="130"/>
      <c r="K38" s="131">
        <v>15</v>
      </c>
      <c r="L38" s="132"/>
      <c r="M38" s="121" t="str">
        <f t="shared" si="2"/>
        <v>1~2</v>
      </c>
      <c r="N38" s="122"/>
      <c r="O38" s="121">
        <v>20</v>
      </c>
      <c r="P38" s="122"/>
      <c r="Q38" s="111" t="str">
        <f t="shared" si="3"/>
        <v>1~2</v>
      </c>
      <c r="R38" s="112"/>
      <c r="S38" s="129">
        <v>20</v>
      </c>
      <c r="T38" s="130"/>
      <c r="U38" s="121" t="str">
        <f t="shared" si="4"/>
        <v>1~2</v>
      </c>
      <c r="V38" s="122"/>
      <c r="W38" s="121">
        <v>20</v>
      </c>
      <c r="X38" s="122"/>
      <c r="Y38" s="111" t="str">
        <f t="shared" si="5"/>
        <v>1~2</v>
      </c>
      <c r="Z38" s="112"/>
      <c r="AA38" s="129">
        <v>20</v>
      </c>
      <c r="AB38" s="130"/>
      <c r="AC38" s="113"/>
      <c r="AD38" s="113"/>
      <c r="AE38" s="114"/>
      <c r="AF38" s="12"/>
    </row>
    <row r="39" spans="1:32" ht="21.75" customHeight="1">
      <c r="A39" s="143"/>
      <c r="B39" s="146"/>
      <c r="C39" s="119" t="s">
        <v>50</v>
      </c>
      <c r="D39" s="120"/>
      <c r="E39" s="121" t="str">
        <f t="shared" si="6"/>
        <v>3~4</v>
      </c>
      <c r="F39" s="122"/>
      <c r="G39" s="123">
        <v>10</v>
      </c>
      <c r="H39" s="124"/>
      <c r="I39" s="129" t="str">
        <f t="shared" si="1"/>
        <v>3~4</v>
      </c>
      <c r="J39" s="130"/>
      <c r="K39" s="131">
        <v>10</v>
      </c>
      <c r="L39" s="132"/>
      <c r="M39" s="121" t="str">
        <f t="shared" si="2"/>
        <v>1~2</v>
      </c>
      <c r="N39" s="122"/>
      <c r="O39" s="121">
        <v>18</v>
      </c>
      <c r="P39" s="122"/>
      <c r="Q39" s="111" t="str">
        <f t="shared" si="3"/>
        <v>1~2</v>
      </c>
      <c r="R39" s="112"/>
      <c r="S39" s="129">
        <v>17.5</v>
      </c>
      <c r="T39" s="130"/>
      <c r="U39" s="121" t="str">
        <f t="shared" si="4"/>
        <v>1~2</v>
      </c>
      <c r="V39" s="122"/>
      <c r="W39" s="121">
        <v>18</v>
      </c>
      <c r="X39" s="122"/>
      <c r="Y39" s="111" t="str">
        <f t="shared" si="5"/>
        <v>1~2</v>
      </c>
      <c r="Z39" s="112"/>
      <c r="AA39" s="129">
        <v>20</v>
      </c>
      <c r="AB39" s="130"/>
      <c r="AC39" s="113"/>
      <c r="AD39" s="113"/>
      <c r="AE39" s="114"/>
      <c r="AF39" s="12"/>
    </row>
    <row r="40" spans="1:32" ht="21.75" customHeight="1">
      <c r="A40" s="143"/>
      <c r="B40" s="146"/>
      <c r="C40" s="119" t="s">
        <v>51</v>
      </c>
      <c r="D40" s="120"/>
      <c r="E40" s="121" t="str">
        <f t="shared" si="6"/>
        <v>2~3</v>
      </c>
      <c r="F40" s="122"/>
      <c r="G40" s="123">
        <v>15</v>
      </c>
      <c r="H40" s="124"/>
      <c r="I40" s="129" t="str">
        <f t="shared" si="1"/>
        <v>2~3</v>
      </c>
      <c r="J40" s="130"/>
      <c r="K40" s="131">
        <v>15</v>
      </c>
      <c r="L40" s="132"/>
      <c r="M40" s="121" t="str">
        <f t="shared" si="2"/>
        <v>2~3</v>
      </c>
      <c r="N40" s="122"/>
      <c r="O40" s="121">
        <v>15</v>
      </c>
      <c r="P40" s="122"/>
      <c r="Q40" s="111" t="str">
        <f t="shared" si="3"/>
        <v>1~2</v>
      </c>
      <c r="R40" s="112"/>
      <c r="S40" s="129">
        <v>20</v>
      </c>
      <c r="T40" s="130"/>
      <c r="U40" s="121" t="str">
        <f t="shared" si="4"/>
        <v>1~2</v>
      </c>
      <c r="V40" s="122"/>
      <c r="W40" s="121">
        <v>20</v>
      </c>
      <c r="X40" s="122"/>
      <c r="Y40" s="111" t="str">
        <f t="shared" si="5"/>
        <v>1~2</v>
      </c>
      <c r="Z40" s="112"/>
      <c r="AA40" s="129">
        <v>20</v>
      </c>
      <c r="AB40" s="130"/>
      <c r="AC40" s="113"/>
      <c r="AD40" s="113"/>
      <c r="AE40" s="114"/>
      <c r="AF40" s="12"/>
    </row>
    <row r="41" spans="1:32" ht="21.75" customHeight="1">
      <c r="A41" s="143"/>
      <c r="B41" s="146"/>
      <c r="C41" s="119" t="s">
        <v>52</v>
      </c>
      <c r="D41" s="120"/>
      <c r="E41" s="121" t="str">
        <f t="shared" si="6"/>
        <v>2~3</v>
      </c>
      <c r="F41" s="122"/>
      <c r="G41" s="123">
        <v>15</v>
      </c>
      <c r="H41" s="124"/>
      <c r="I41" s="129" t="str">
        <f t="shared" si="1"/>
        <v>2~3</v>
      </c>
      <c r="J41" s="130"/>
      <c r="K41" s="131">
        <v>15</v>
      </c>
      <c r="L41" s="132"/>
      <c r="M41" s="121" t="str">
        <f t="shared" si="2"/>
        <v>1~2</v>
      </c>
      <c r="N41" s="122"/>
      <c r="O41" s="121">
        <v>17.5</v>
      </c>
      <c r="P41" s="122"/>
      <c r="Q41" s="111" t="str">
        <f t="shared" si="3"/>
        <v>1~2</v>
      </c>
      <c r="R41" s="112"/>
      <c r="S41" s="129">
        <v>17.5</v>
      </c>
      <c r="T41" s="130"/>
      <c r="U41" s="121" t="str">
        <f t="shared" si="4"/>
        <v>1~2</v>
      </c>
      <c r="V41" s="122"/>
      <c r="W41" s="121">
        <v>20</v>
      </c>
      <c r="X41" s="122"/>
      <c r="Y41" s="111" t="str">
        <f t="shared" si="5"/>
        <v>1~2</v>
      </c>
      <c r="Z41" s="112"/>
      <c r="AA41" s="129">
        <v>25</v>
      </c>
      <c r="AB41" s="130"/>
      <c r="AC41" s="113"/>
      <c r="AD41" s="113"/>
      <c r="AE41" s="114"/>
      <c r="AF41" s="12"/>
    </row>
    <row r="42" spans="1:32" ht="21.75" customHeight="1">
      <c r="A42" s="143"/>
      <c r="B42" s="146"/>
      <c r="C42" s="119" t="s">
        <v>53</v>
      </c>
      <c r="D42" s="120"/>
      <c r="E42" s="121" t="str">
        <f t="shared" si="6"/>
        <v>2~3</v>
      </c>
      <c r="F42" s="122"/>
      <c r="G42" s="123">
        <v>15</v>
      </c>
      <c r="H42" s="124"/>
      <c r="I42" s="129" t="str">
        <f t="shared" si="1"/>
        <v>2~3</v>
      </c>
      <c r="J42" s="130"/>
      <c r="K42" s="131">
        <v>15</v>
      </c>
      <c r="L42" s="132"/>
      <c r="M42" s="121" t="str">
        <f t="shared" si="2"/>
        <v>1~2</v>
      </c>
      <c r="N42" s="122"/>
      <c r="O42" s="121">
        <v>17.5</v>
      </c>
      <c r="P42" s="122"/>
      <c r="Q42" s="111" t="str">
        <f t="shared" si="3"/>
        <v>1~2</v>
      </c>
      <c r="R42" s="112"/>
      <c r="S42" s="129">
        <v>17.5</v>
      </c>
      <c r="T42" s="130"/>
      <c r="U42" s="121" t="str">
        <f t="shared" si="4"/>
        <v>1~2</v>
      </c>
      <c r="V42" s="122"/>
      <c r="W42" s="121">
        <v>20</v>
      </c>
      <c r="X42" s="122"/>
      <c r="Y42" s="111" t="str">
        <f t="shared" si="5"/>
        <v>1~2</v>
      </c>
      <c r="Z42" s="112"/>
      <c r="AA42" s="129">
        <v>25</v>
      </c>
      <c r="AB42" s="130"/>
      <c r="AC42" s="113"/>
      <c r="AD42" s="113"/>
      <c r="AE42" s="114"/>
      <c r="AF42" s="12"/>
    </row>
    <row r="43" spans="1:32" ht="21.75" customHeight="1">
      <c r="A43" s="143"/>
      <c r="B43" s="146"/>
      <c r="C43" s="119" t="s">
        <v>54</v>
      </c>
      <c r="D43" s="120"/>
      <c r="E43" s="121" t="str">
        <f t="shared" si="6"/>
        <v>2~3</v>
      </c>
      <c r="F43" s="122"/>
      <c r="G43" s="123">
        <v>15</v>
      </c>
      <c r="H43" s="124"/>
      <c r="I43" s="129" t="str">
        <f t="shared" si="1"/>
        <v>2~3</v>
      </c>
      <c r="J43" s="130"/>
      <c r="K43" s="131">
        <v>15</v>
      </c>
      <c r="L43" s="132"/>
      <c r="M43" s="121" t="str">
        <f t="shared" si="2"/>
        <v>1~2</v>
      </c>
      <c r="N43" s="122"/>
      <c r="O43" s="121">
        <v>25</v>
      </c>
      <c r="P43" s="122"/>
      <c r="Q43" s="111" t="str">
        <f t="shared" si="3"/>
        <v>1~2</v>
      </c>
      <c r="R43" s="112"/>
      <c r="S43" s="129">
        <v>17.5</v>
      </c>
      <c r="T43" s="130"/>
      <c r="U43" s="121" t="str">
        <f t="shared" si="4"/>
        <v>1~2</v>
      </c>
      <c r="V43" s="122"/>
      <c r="W43" s="121">
        <v>20</v>
      </c>
      <c r="X43" s="122"/>
      <c r="Y43" s="111" t="str">
        <f t="shared" si="5"/>
        <v>1~2</v>
      </c>
      <c r="Z43" s="112"/>
      <c r="AA43" s="129">
        <v>25</v>
      </c>
      <c r="AB43" s="130"/>
      <c r="AC43" s="113"/>
      <c r="AD43" s="113"/>
      <c r="AE43" s="114"/>
      <c r="AF43" s="12"/>
    </row>
    <row r="44" spans="1:32" ht="21.75" customHeight="1">
      <c r="A44" s="143"/>
      <c r="B44" s="146"/>
      <c r="C44" s="119" t="s">
        <v>55</v>
      </c>
      <c r="D44" s="120"/>
      <c r="E44" s="121" t="str">
        <f t="shared" si="6"/>
        <v>2~3</v>
      </c>
      <c r="F44" s="122"/>
      <c r="G44" s="123">
        <v>15</v>
      </c>
      <c r="H44" s="124"/>
      <c r="I44" s="129" t="str">
        <f t="shared" si="1"/>
        <v>2~3</v>
      </c>
      <c r="J44" s="130"/>
      <c r="K44" s="131">
        <v>15</v>
      </c>
      <c r="L44" s="132"/>
      <c r="M44" s="121" t="str">
        <f t="shared" si="2"/>
        <v>1~2</v>
      </c>
      <c r="N44" s="122"/>
      <c r="O44" s="121">
        <v>25</v>
      </c>
      <c r="P44" s="122"/>
      <c r="Q44" s="111" t="str">
        <f t="shared" si="3"/>
        <v>1~2</v>
      </c>
      <c r="R44" s="112"/>
      <c r="S44" s="129">
        <v>20</v>
      </c>
      <c r="T44" s="130"/>
      <c r="U44" s="121" t="str">
        <f t="shared" si="4"/>
        <v>1~2</v>
      </c>
      <c r="V44" s="122"/>
      <c r="W44" s="121">
        <v>20</v>
      </c>
      <c r="X44" s="122"/>
      <c r="Y44" s="111" t="str">
        <f t="shared" si="5"/>
        <v>1~2</v>
      </c>
      <c r="Z44" s="112"/>
      <c r="AA44" s="129">
        <v>25</v>
      </c>
      <c r="AB44" s="130"/>
      <c r="AC44" s="113"/>
      <c r="AD44" s="113"/>
      <c r="AE44" s="114"/>
      <c r="AF44" s="12"/>
    </row>
    <row r="45" spans="1:32" ht="21.75" customHeight="1">
      <c r="A45" s="143"/>
      <c r="B45" s="146"/>
      <c r="C45" s="119" t="s">
        <v>56</v>
      </c>
      <c r="D45" s="120"/>
      <c r="E45" s="121" t="str">
        <f t="shared" si="6"/>
        <v>2~3</v>
      </c>
      <c r="F45" s="122"/>
      <c r="G45" s="123">
        <v>15</v>
      </c>
      <c r="H45" s="124"/>
      <c r="I45" s="129" t="str">
        <f t="shared" si="1"/>
        <v>2~3</v>
      </c>
      <c r="J45" s="130"/>
      <c r="K45" s="131">
        <v>15</v>
      </c>
      <c r="L45" s="132"/>
      <c r="M45" s="121" t="str">
        <f t="shared" si="2"/>
        <v>1~2</v>
      </c>
      <c r="N45" s="122"/>
      <c r="O45" s="121">
        <v>22.5</v>
      </c>
      <c r="P45" s="122"/>
      <c r="Q45" s="111" t="str">
        <f t="shared" si="3"/>
        <v>1~2</v>
      </c>
      <c r="R45" s="112"/>
      <c r="S45" s="129">
        <v>25</v>
      </c>
      <c r="T45" s="130"/>
      <c r="U45" s="121" t="str">
        <f t="shared" si="4"/>
        <v>1~2</v>
      </c>
      <c r="V45" s="122"/>
      <c r="W45" s="121">
        <v>22.5</v>
      </c>
      <c r="X45" s="122"/>
      <c r="Y45" s="111" t="str">
        <f t="shared" si="5"/>
        <v>1~2</v>
      </c>
      <c r="Z45" s="112"/>
      <c r="AA45" s="129">
        <v>25</v>
      </c>
      <c r="AB45" s="130"/>
      <c r="AC45" s="113"/>
      <c r="AD45" s="113"/>
      <c r="AE45" s="114"/>
      <c r="AF45" s="12"/>
    </row>
    <row r="46" spans="1:32" ht="21.75" customHeight="1">
      <c r="A46" s="143"/>
      <c r="B46" s="146"/>
      <c r="C46" s="119" t="s">
        <v>57</v>
      </c>
      <c r="D46" s="120"/>
      <c r="E46" s="121" t="str">
        <f t="shared" si="6"/>
        <v>1~2</v>
      </c>
      <c r="F46" s="122"/>
      <c r="G46" s="123">
        <v>20</v>
      </c>
      <c r="H46" s="124"/>
      <c r="I46" s="129" t="str">
        <f t="shared" si="1"/>
        <v>1~2</v>
      </c>
      <c r="J46" s="130"/>
      <c r="K46" s="131">
        <v>20</v>
      </c>
      <c r="L46" s="132"/>
      <c r="M46" s="121" t="str">
        <f t="shared" si="2"/>
        <v>1~2</v>
      </c>
      <c r="N46" s="122"/>
      <c r="O46" s="121">
        <v>25</v>
      </c>
      <c r="P46" s="122"/>
      <c r="Q46" s="111" t="str">
        <f t="shared" si="3"/>
        <v>1~2</v>
      </c>
      <c r="R46" s="112"/>
      <c r="S46" s="129">
        <v>25</v>
      </c>
      <c r="T46" s="130"/>
      <c r="U46" s="121" t="str">
        <f t="shared" si="4"/>
        <v>1~2</v>
      </c>
      <c r="V46" s="122"/>
      <c r="W46" s="121">
        <v>20</v>
      </c>
      <c r="X46" s="122"/>
      <c r="Y46" s="111" t="str">
        <f t="shared" si="5"/>
        <v>1~2</v>
      </c>
      <c r="Z46" s="112"/>
      <c r="AA46" s="129">
        <v>25</v>
      </c>
      <c r="AB46" s="130"/>
      <c r="AC46" s="113"/>
      <c r="AD46" s="113"/>
      <c r="AE46" s="114"/>
      <c r="AF46" s="12"/>
    </row>
    <row r="47" spans="1:32" ht="21.75" customHeight="1">
      <c r="A47" s="143"/>
      <c r="B47" s="146"/>
      <c r="C47" s="119" t="s">
        <v>58</v>
      </c>
      <c r="D47" s="120"/>
      <c r="E47" s="121" t="str">
        <f t="shared" si="6"/>
        <v>1~2</v>
      </c>
      <c r="F47" s="122"/>
      <c r="G47" s="123">
        <v>20</v>
      </c>
      <c r="H47" s="124"/>
      <c r="I47" s="129" t="str">
        <f t="shared" si="1"/>
        <v>1~2</v>
      </c>
      <c r="J47" s="130"/>
      <c r="K47" s="131">
        <v>20</v>
      </c>
      <c r="L47" s="132"/>
      <c r="M47" s="121" t="str">
        <f t="shared" si="2"/>
        <v>1~2</v>
      </c>
      <c r="N47" s="122"/>
      <c r="O47" s="121">
        <v>22.5</v>
      </c>
      <c r="P47" s="122"/>
      <c r="Q47" s="111" t="str">
        <f t="shared" si="3"/>
        <v>1~2</v>
      </c>
      <c r="R47" s="112"/>
      <c r="S47" s="129">
        <v>25</v>
      </c>
      <c r="T47" s="130"/>
      <c r="U47" s="121" t="str">
        <f t="shared" si="4"/>
        <v>1~2</v>
      </c>
      <c r="V47" s="122"/>
      <c r="W47" s="121">
        <v>20</v>
      </c>
      <c r="X47" s="122"/>
      <c r="Y47" s="111" t="str">
        <f t="shared" si="5"/>
        <v>1~2</v>
      </c>
      <c r="Z47" s="112"/>
      <c r="AA47" s="129">
        <v>22.5</v>
      </c>
      <c r="AB47" s="130"/>
      <c r="AC47" s="113"/>
      <c r="AD47" s="113"/>
      <c r="AE47" s="114"/>
      <c r="AF47" s="12"/>
    </row>
    <row r="48" spans="1:32" ht="21.75" customHeight="1">
      <c r="A48" s="143"/>
      <c r="B48" s="146"/>
      <c r="C48" s="119" t="s">
        <v>59</v>
      </c>
      <c r="D48" s="120"/>
      <c r="E48" s="121" t="str">
        <f t="shared" si="6"/>
        <v>1~2</v>
      </c>
      <c r="F48" s="122"/>
      <c r="G48" s="123">
        <v>20</v>
      </c>
      <c r="H48" s="124"/>
      <c r="I48" s="129" t="str">
        <f t="shared" si="1"/>
        <v>1~2</v>
      </c>
      <c r="J48" s="130"/>
      <c r="K48" s="131">
        <v>20</v>
      </c>
      <c r="L48" s="132"/>
      <c r="M48" s="121" t="str">
        <f t="shared" si="2"/>
        <v>1~2</v>
      </c>
      <c r="N48" s="122"/>
      <c r="O48" s="121">
        <v>25</v>
      </c>
      <c r="P48" s="122"/>
      <c r="Q48" s="111" t="str">
        <f t="shared" si="3"/>
        <v>1~2</v>
      </c>
      <c r="R48" s="112"/>
      <c r="S48" s="129">
        <v>25</v>
      </c>
      <c r="T48" s="130"/>
      <c r="U48" s="121" t="str">
        <f t="shared" si="4"/>
        <v>1~2</v>
      </c>
      <c r="V48" s="122"/>
      <c r="W48" s="121">
        <v>20</v>
      </c>
      <c r="X48" s="122"/>
      <c r="Y48" s="111" t="str">
        <f t="shared" si="5"/>
        <v>1~2</v>
      </c>
      <c r="Z48" s="112"/>
      <c r="AA48" s="129">
        <v>25</v>
      </c>
      <c r="AB48" s="130"/>
      <c r="AC48" s="113"/>
      <c r="AD48" s="113"/>
      <c r="AE48" s="114"/>
      <c r="AF48" s="12"/>
    </row>
    <row r="49" spans="1:32" ht="21.75" customHeight="1">
      <c r="A49" s="143"/>
      <c r="B49" s="146"/>
      <c r="C49" s="119" t="s">
        <v>60</v>
      </c>
      <c r="D49" s="120"/>
      <c r="E49" s="121" t="str">
        <f t="shared" si="6"/>
        <v>1~2</v>
      </c>
      <c r="F49" s="122"/>
      <c r="G49" s="123">
        <v>20</v>
      </c>
      <c r="H49" s="124"/>
      <c r="I49" s="129" t="str">
        <f t="shared" si="1"/>
        <v>1~2</v>
      </c>
      <c r="J49" s="130"/>
      <c r="K49" s="131">
        <v>20</v>
      </c>
      <c r="L49" s="132"/>
      <c r="M49" s="121" t="str">
        <f t="shared" si="2"/>
        <v>1~2</v>
      </c>
      <c r="N49" s="122"/>
      <c r="O49" s="121">
        <v>25</v>
      </c>
      <c r="P49" s="122"/>
      <c r="Q49" s="111" t="str">
        <f t="shared" si="3"/>
        <v>1~2</v>
      </c>
      <c r="R49" s="112"/>
      <c r="S49" s="129">
        <v>25</v>
      </c>
      <c r="T49" s="130"/>
      <c r="U49" s="121" t="str">
        <f t="shared" si="4"/>
        <v>1~2</v>
      </c>
      <c r="V49" s="122"/>
      <c r="W49" s="121">
        <v>20</v>
      </c>
      <c r="X49" s="122"/>
      <c r="Y49" s="111" t="str">
        <f t="shared" si="5"/>
        <v>1~2</v>
      </c>
      <c r="Z49" s="112"/>
      <c r="AA49" s="129">
        <v>25</v>
      </c>
      <c r="AB49" s="130"/>
      <c r="AC49" s="113"/>
      <c r="AD49" s="113"/>
      <c r="AE49" s="114"/>
      <c r="AF49" s="12"/>
    </row>
    <row r="50" spans="1:32" ht="21.75" customHeight="1">
      <c r="A50" s="143"/>
      <c r="B50" s="146"/>
      <c r="C50" s="119" t="s">
        <v>61</v>
      </c>
      <c r="D50" s="120"/>
      <c r="E50" s="121" t="str">
        <f t="shared" si="6"/>
        <v>1~2</v>
      </c>
      <c r="F50" s="122"/>
      <c r="G50" s="123">
        <v>20</v>
      </c>
      <c r="H50" s="124"/>
      <c r="I50" s="129" t="str">
        <f t="shared" si="1"/>
        <v>1~2</v>
      </c>
      <c r="J50" s="130"/>
      <c r="K50" s="131">
        <v>20</v>
      </c>
      <c r="L50" s="132"/>
      <c r="M50" s="121" t="str">
        <f t="shared" si="2"/>
        <v>1~2</v>
      </c>
      <c r="N50" s="122"/>
      <c r="O50" s="121">
        <v>25</v>
      </c>
      <c r="P50" s="122"/>
      <c r="Q50" s="111" t="str">
        <f t="shared" si="3"/>
        <v>1~2</v>
      </c>
      <c r="R50" s="112"/>
      <c r="S50" s="129">
        <v>25</v>
      </c>
      <c r="T50" s="130"/>
      <c r="U50" s="121" t="str">
        <f t="shared" si="4"/>
        <v>1~2</v>
      </c>
      <c r="V50" s="122"/>
      <c r="W50" s="121">
        <v>25</v>
      </c>
      <c r="X50" s="122"/>
      <c r="Y50" s="111" t="str">
        <f t="shared" si="5"/>
        <v>1~2</v>
      </c>
      <c r="Z50" s="112"/>
      <c r="AA50" s="129">
        <v>25</v>
      </c>
      <c r="AB50" s="130"/>
      <c r="AC50" s="113"/>
      <c r="AD50" s="113"/>
      <c r="AE50" s="114"/>
      <c r="AF50" s="12"/>
    </row>
    <row r="51" spans="1:32" ht="21.75" customHeight="1">
      <c r="A51" s="143"/>
      <c r="B51" s="146"/>
      <c r="C51" s="119" t="s">
        <v>62</v>
      </c>
      <c r="D51" s="120"/>
      <c r="E51" s="121" t="str">
        <f t="shared" si="6"/>
        <v>1~2</v>
      </c>
      <c r="F51" s="122"/>
      <c r="G51" s="123">
        <v>17.3</v>
      </c>
      <c r="H51" s="124"/>
      <c r="I51" s="129" t="str">
        <f t="shared" si="1"/>
        <v>1~2</v>
      </c>
      <c r="J51" s="130"/>
      <c r="K51" s="131">
        <v>17.3</v>
      </c>
      <c r="L51" s="132"/>
      <c r="M51" s="121" t="str">
        <f>IF(O51="","",INT(30/O51)&amp;"~"&amp;INT(30/O51+1))</f>
        <v>1~2</v>
      </c>
      <c r="N51" s="122"/>
      <c r="O51" s="121">
        <v>25</v>
      </c>
      <c r="P51" s="122"/>
      <c r="Q51" s="111" t="str">
        <f>IF(S51="","",INT(30/S51)&amp;"~"&amp;INT(30/S51+1))</f>
        <v>1~2</v>
      </c>
      <c r="R51" s="112"/>
      <c r="S51" s="129">
        <v>25</v>
      </c>
      <c r="T51" s="130"/>
      <c r="U51" s="121" t="str">
        <f>IF(W51="","",INT(30/W51)&amp;"~"&amp;INT(30/W51+1))</f>
        <v>1~2</v>
      </c>
      <c r="V51" s="122"/>
      <c r="W51" s="121">
        <v>25</v>
      </c>
      <c r="X51" s="122"/>
      <c r="Y51" s="111" t="str">
        <f t="shared" si="5"/>
        <v>1~2</v>
      </c>
      <c r="Z51" s="112"/>
      <c r="AA51" s="129">
        <v>25</v>
      </c>
      <c r="AB51" s="130"/>
      <c r="AC51" s="113"/>
      <c r="AD51" s="113"/>
      <c r="AE51" s="114"/>
      <c r="AF51" s="12"/>
    </row>
    <row r="52" spans="1:32" ht="21.75" customHeight="1">
      <c r="A52" s="143"/>
      <c r="B52" s="146"/>
      <c r="C52" s="119" t="s">
        <v>63</v>
      </c>
      <c r="D52" s="120"/>
      <c r="E52" s="121" t="str">
        <f t="shared" si="6"/>
        <v>2~3</v>
      </c>
      <c r="F52" s="122"/>
      <c r="G52" s="123">
        <v>15</v>
      </c>
      <c r="H52" s="124"/>
      <c r="I52" s="129" t="str">
        <f t="shared" si="1"/>
        <v>2~3</v>
      </c>
      <c r="J52" s="130"/>
      <c r="K52" s="131">
        <v>15</v>
      </c>
      <c r="L52" s="132"/>
      <c r="M52" s="121" t="str">
        <f t="shared" ref="M52:M58" si="7">IF(O52="","",INT(30/O52)&amp;"~"&amp;INT(30/O52+1))</f>
        <v>1~2</v>
      </c>
      <c r="N52" s="122"/>
      <c r="O52" s="121">
        <v>25</v>
      </c>
      <c r="P52" s="122"/>
      <c r="Q52" s="111" t="str">
        <f t="shared" ref="Q52:Q58" si="8">IF(S52="","",INT(30/S52)&amp;"~"&amp;INT(30/S52+1))</f>
        <v>1~2</v>
      </c>
      <c r="R52" s="112"/>
      <c r="S52" s="129">
        <v>22.5</v>
      </c>
      <c r="T52" s="130"/>
      <c r="U52" s="121" t="str">
        <f t="shared" ref="U52:U58" si="9">IF(W52="","",INT(30/W52)&amp;"~"&amp;INT(30/W52+1))</f>
        <v>1~2</v>
      </c>
      <c r="V52" s="122"/>
      <c r="W52" s="121">
        <v>25</v>
      </c>
      <c r="X52" s="122"/>
      <c r="Y52" s="111" t="str">
        <f t="shared" si="5"/>
        <v>1~2</v>
      </c>
      <c r="Z52" s="112"/>
      <c r="AA52" s="129">
        <v>25</v>
      </c>
      <c r="AB52" s="130"/>
      <c r="AC52" s="113"/>
      <c r="AD52" s="113"/>
      <c r="AE52" s="114"/>
      <c r="AF52" s="12"/>
    </row>
    <row r="53" spans="1:32" ht="21.75" customHeight="1">
      <c r="A53" s="143"/>
      <c r="B53" s="146"/>
      <c r="C53" s="119" t="s">
        <v>64</v>
      </c>
      <c r="D53" s="120"/>
      <c r="E53" s="121" t="str">
        <f t="shared" si="6"/>
        <v>1~2</v>
      </c>
      <c r="F53" s="122"/>
      <c r="G53" s="123">
        <v>17.3</v>
      </c>
      <c r="H53" s="124"/>
      <c r="I53" s="129" t="str">
        <f t="shared" si="1"/>
        <v>1~2</v>
      </c>
      <c r="J53" s="130"/>
      <c r="K53" s="131">
        <v>17.3</v>
      </c>
      <c r="L53" s="132"/>
      <c r="M53" s="121" t="str">
        <f t="shared" si="7"/>
        <v>1~2</v>
      </c>
      <c r="N53" s="122"/>
      <c r="O53" s="121">
        <v>25</v>
      </c>
      <c r="P53" s="122"/>
      <c r="Q53" s="111" t="str">
        <f t="shared" si="8"/>
        <v>1~2</v>
      </c>
      <c r="R53" s="112"/>
      <c r="S53" s="129">
        <v>25</v>
      </c>
      <c r="T53" s="130"/>
      <c r="U53" s="121" t="str">
        <f t="shared" si="9"/>
        <v>1~2</v>
      </c>
      <c r="V53" s="122"/>
      <c r="W53" s="121">
        <v>25</v>
      </c>
      <c r="X53" s="122"/>
      <c r="Y53" s="111" t="str">
        <f t="shared" si="5"/>
        <v>1~2</v>
      </c>
      <c r="Z53" s="112"/>
      <c r="AA53" s="129">
        <v>25</v>
      </c>
      <c r="AB53" s="130"/>
      <c r="AC53" s="113"/>
      <c r="AD53" s="113"/>
      <c r="AE53" s="114"/>
      <c r="AF53" s="12"/>
    </row>
    <row r="54" spans="1:32" ht="21.75" customHeight="1">
      <c r="A54" s="143"/>
      <c r="B54" s="146"/>
      <c r="C54" s="119" t="s">
        <v>65</v>
      </c>
      <c r="D54" s="120"/>
      <c r="E54" s="121" t="str">
        <f t="shared" si="6"/>
        <v>1~2</v>
      </c>
      <c r="F54" s="122"/>
      <c r="G54" s="123">
        <v>20</v>
      </c>
      <c r="H54" s="124"/>
      <c r="I54" s="129" t="str">
        <f t="shared" si="1"/>
        <v>1~2</v>
      </c>
      <c r="J54" s="130"/>
      <c r="K54" s="131">
        <v>20</v>
      </c>
      <c r="L54" s="132"/>
      <c r="M54" s="121" t="str">
        <f t="shared" si="7"/>
        <v>1~2</v>
      </c>
      <c r="N54" s="122"/>
      <c r="O54" s="121">
        <v>25</v>
      </c>
      <c r="P54" s="122"/>
      <c r="Q54" s="111" t="str">
        <f t="shared" si="8"/>
        <v>1~2</v>
      </c>
      <c r="R54" s="112"/>
      <c r="S54" s="129">
        <v>25</v>
      </c>
      <c r="T54" s="130"/>
      <c r="U54" s="121" t="str">
        <f t="shared" si="9"/>
        <v>1~2</v>
      </c>
      <c r="V54" s="122"/>
      <c r="W54" s="121">
        <v>25</v>
      </c>
      <c r="X54" s="122"/>
      <c r="Y54" s="111" t="str">
        <f t="shared" si="5"/>
        <v>1~2</v>
      </c>
      <c r="Z54" s="112"/>
      <c r="AA54" s="129">
        <v>25</v>
      </c>
      <c r="AB54" s="130"/>
      <c r="AC54" s="113"/>
      <c r="AD54" s="113"/>
      <c r="AE54" s="114"/>
      <c r="AF54" s="12"/>
    </row>
    <row r="55" spans="1:32" ht="21.75" customHeight="1">
      <c r="A55" s="143"/>
      <c r="B55" s="146"/>
      <c r="C55" s="119" t="s">
        <v>66</v>
      </c>
      <c r="D55" s="120"/>
      <c r="E55" s="121" t="str">
        <f t="shared" si="6"/>
        <v>1~2</v>
      </c>
      <c r="F55" s="122"/>
      <c r="G55" s="123">
        <v>20</v>
      </c>
      <c r="H55" s="124"/>
      <c r="I55" s="129" t="str">
        <f t="shared" si="1"/>
        <v>1~2</v>
      </c>
      <c r="J55" s="130"/>
      <c r="K55" s="131">
        <v>20</v>
      </c>
      <c r="L55" s="132"/>
      <c r="M55" s="121" t="str">
        <f t="shared" si="7"/>
        <v>1~2</v>
      </c>
      <c r="N55" s="122"/>
      <c r="O55" s="121">
        <v>25</v>
      </c>
      <c r="P55" s="122"/>
      <c r="Q55" s="111" t="str">
        <f t="shared" si="8"/>
        <v>1~2</v>
      </c>
      <c r="R55" s="112"/>
      <c r="S55" s="129">
        <v>25</v>
      </c>
      <c r="T55" s="130"/>
      <c r="U55" s="121" t="str">
        <f t="shared" si="9"/>
        <v>1~2</v>
      </c>
      <c r="V55" s="122"/>
      <c r="W55" s="121">
        <v>25</v>
      </c>
      <c r="X55" s="122"/>
      <c r="Y55" s="111" t="str">
        <f t="shared" si="5"/>
        <v>1~2</v>
      </c>
      <c r="Z55" s="112"/>
      <c r="AA55" s="129">
        <v>25</v>
      </c>
      <c r="AB55" s="130"/>
      <c r="AC55" s="113"/>
      <c r="AD55" s="113"/>
      <c r="AE55" s="114"/>
      <c r="AF55" s="12"/>
    </row>
    <row r="56" spans="1:32" ht="21.75" customHeight="1">
      <c r="A56" s="143"/>
      <c r="B56" s="146"/>
      <c r="C56" s="119" t="s">
        <v>67</v>
      </c>
      <c r="D56" s="120"/>
      <c r="E56" s="121" t="str">
        <f t="shared" ref="E56:E58" si="10">IF(G56="","",INT(30/G56)&amp;"~"&amp;INT(30/G56+1))</f>
        <v>2~3</v>
      </c>
      <c r="F56" s="122"/>
      <c r="G56" s="123">
        <v>15</v>
      </c>
      <c r="H56" s="124"/>
      <c r="I56" s="129" t="str">
        <f t="shared" si="1"/>
        <v>2~3</v>
      </c>
      <c r="J56" s="130"/>
      <c r="K56" s="131">
        <v>15</v>
      </c>
      <c r="L56" s="132"/>
      <c r="M56" s="121" t="str">
        <f t="shared" si="7"/>
        <v>1~2</v>
      </c>
      <c r="N56" s="122"/>
      <c r="O56" s="121">
        <v>25</v>
      </c>
      <c r="P56" s="122"/>
      <c r="Q56" s="111" t="str">
        <f t="shared" si="8"/>
        <v>1~2</v>
      </c>
      <c r="R56" s="112"/>
      <c r="S56" s="129">
        <v>22.5</v>
      </c>
      <c r="T56" s="130"/>
      <c r="U56" s="121" t="str">
        <f t="shared" si="9"/>
        <v>1~2</v>
      </c>
      <c r="V56" s="122"/>
      <c r="W56" s="121">
        <v>25</v>
      </c>
      <c r="X56" s="122"/>
      <c r="Y56" s="111" t="str">
        <f t="shared" si="5"/>
        <v>1~2</v>
      </c>
      <c r="Z56" s="112"/>
      <c r="AA56" s="129">
        <v>25</v>
      </c>
      <c r="AB56" s="130"/>
      <c r="AC56" s="113"/>
      <c r="AD56" s="113"/>
      <c r="AE56" s="114"/>
      <c r="AF56" s="12"/>
    </row>
    <row r="57" spans="1:32" ht="21.75" customHeight="1">
      <c r="A57" s="143"/>
      <c r="B57" s="146"/>
      <c r="C57" s="119" t="s">
        <v>68</v>
      </c>
      <c r="D57" s="120"/>
      <c r="E57" s="121" t="str">
        <f t="shared" si="10"/>
        <v>2~3</v>
      </c>
      <c r="F57" s="122"/>
      <c r="G57" s="123">
        <v>14</v>
      </c>
      <c r="H57" s="124"/>
      <c r="I57" s="129" t="str">
        <f t="shared" si="1"/>
        <v>2~3</v>
      </c>
      <c r="J57" s="130"/>
      <c r="K57" s="131">
        <v>14</v>
      </c>
      <c r="L57" s="132"/>
      <c r="M57" s="121" t="str">
        <f t="shared" si="7"/>
        <v>1~2</v>
      </c>
      <c r="N57" s="122"/>
      <c r="O57" s="121">
        <v>25</v>
      </c>
      <c r="P57" s="122"/>
      <c r="Q57" s="111" t="str">
        <f t="shared" si="8"/>
        <v>1~2</v>
      </c>
      <c r="R57" s="112"/>
      <c r="S57" s="129">
        <v>25</v>
      </c>
      <c r="T57" s="130"/>
      <c r="U57" s="121" t="str">
        <f t="shared" si="9"/>
        <v>1~2</v>
      </c>
      <c r="V57" s="122"/>
      <c r="W57" s="121">
        <v>25</v>
      </c>
      <c r="X57" s="122"/>
      <c r="Y57" s="111" t="str">
        <f t="shared" si="5"/>
        <v>1~2</v>
      </c>
      <c r="Z57" s="112"/>
      <c r="AA57" s="129">
        <v>25</v>
      </c>
      <c r="AB57" s="130"/>
      <c r="AC57" s="113"/>
      <c r="AD57" s="113"/>
      <c r="AE57" s="114"/>
      <c r="AF57" s="12"/>
    </row>
    <row r="58" spans="1:32" ht="21.75" customHeight="1">
      <c r="A58" s="143"/>
      <c r="B58" s="146"/>
      <c r="C58" s="119" t="s">
        <v>69</v>
      </c>
      <c r="D58" s="120"/>
      <c r="E58" s="121" t="str">
        <f t="shared" si="10"/>
        <v>2~3</v>
      </c>
      <c r="F58" s="122"/>
      <c r="G58" s="123">
        <v>13</v>
      </c>
      <c r="H58" s="124"/>
      <c r="I58" s="129" t="str">
        <f t="shared" si="1"/>
        <v>2~3</v>
      </c>
      <c r="J58" s="130"/>
      <c r="K58" s="131">
        <v>13</v>
      </c>
      <c r="L58" s="132"/>
      <c r="M58" s="121" t="str">
        <f t="shared" si="7"/>
        <v>1~2</v>
      </c>
      <c r="N58" s="122"/>
      <c r="O58" s="121">
        <v>25</v>
      </c>
      <c r="P58" s="122"/>
      <c r="Q58" s="111" t="str">
        <f t="shared" si="8"/>
        <v>1~2</v>
      </c>
      <c r="R58" s="112"/>
      <c r="S58" s="129">
        <v>25</v>
      </c>
      <c r="T58" s="130"/>
      <c r="U58" s="121" t="str">
        <f t="shared" si="9"/>
        <v>1~2</v>
      </c>
      <c r="V58" s="122"/>
      <c r="W58" s="121">
        <v>25</v>
      </c>
      <c r="X58" s="122"/>
      <c r="Y58" s="111" t="str">
        <f t="shared" si="5"/>
        <v>1~2</v>
      </c>
      <c r="Z58" s="112"/>
      <c r="AA58" s="129">
        <v>25</v>
      </c>
      <c r="AB58" s="130"/>
      <c r="AC58" s="113"/>
      <c r="AD58" s="113"/>
      <c r="AE58" s="114"/>
      <c r="AF58" s="12"/>
    </row>
    <row r="59" spans="1:32" ht="21.75" customHeight="1">
      <c r="A59" s="143"/>
      <c r="B59" s="146"/>
      <c r="C59" s="119" t="s">
        <v>70</v>
      </c>
      <c r="D59" s="120"/>
      <c r="E59" s="123" t="s">
        <v>183</v>
      </c>
      <c r="F59" s="124"/>
      <c r="G59" s="123">
        <v>14</v>
      </c>
      <c r="H59" s="124"/>
      <c r="I59" s="127" t="s">
        <v>183</v>
      </c>
      <c r="J59" s="128"/>
      <c r="K59" s="111">
        <v>18</v>
      </c>
      <c r="L59" s="112"/>
      <c r="M59" s="123" t="s">
        <v>183</v>
      </c>
      <c r="N59" s="124"/>
      <c r="O59" s="121">
        <v>25</v>
      </c>
      <c r="P59" s="122"/>
      <c r="Q59" s="127" t="s">
        <v>183</v>
      </c>
      <c r="R59" s="128"/>
      <c r="S59" s="129">
        <v>25</v>
      </c>
      <c r="T59" s="130"/>
      <c r="U59" s="121" t="s">
        <v>182</v>
      </c>
      <c r="V59" s="122"/>
      <c r="W59" s="121">
        <v>25</v>
      </c>
      <c r="X59" s="122"/>
      <c r="Y59" s="127" t="s">
        <v>183</v>
      </c>
      <c r="Z59" s="128"/>
      <c r="AA59" s="129">
        <v>25</v>
      </c>
      <c r="AB59" s="130"/>
      <c r="AC59" s="113"/>
      <c r="AD59" s="113"/>
      <c r="AE59" s="114"/>
      <c r="AF59" s="12"/>
    </row>
    <row r="60" spans="1:32" ht="21.75" customHeight="1">
      <c r="A60" s="143"/>
      <c r="B60" s="146"/>
      <c r="C60" s="119" t="s">
        <v>71</v>
      </c>
      <c r="D60" s="120"/>
      <c r="E60" s="125"/>
      <c r="F60" s="126"/>
      <c r="G60" s="125"/>
      <c r="H60" s="126"/>
      <c r="I60" s="127"/>
      <c r="J60" s="128"/>
      <c r="K60" s="127"/>
      <c r="L60" s="128"/>
      <c r="M60" s="117"/>
      <c r="N60" s="118"/>
      <c r="O60" s="117"/>
      <c r="P60" s="118"/>
      <c r="Q60" s="111"/>
      <c r="R60" s="112"/>
      <c r="S60" s="111"/>
      <c r="T60" s="112"/>
      <c r="U60" s="117"/>
      <c r="V60" s="118"/>
      <c r="W60" s="117"/>
      <c r="X60" s="118"/>
      <c r="Y60" s="111"/>
      <c r="Z60" s="112"/>
      <c r="AA60" s="111"/>
      <c r="AB60" s="112"/>
      <c r="AC60" s="113"/>
      <c r="AD60" s="113"/>
      <c r="AE60" s="114"/>
      <c r="AF60" s="12"/>
    </row>
    <row r="61" spans="1:32" ht="21.75" customHeight="1">
      <c r="A61" s="143"/>
      <c r="B61" s="146"/>
      <c r="C61" s="119" t="s">
        <v>72</v>
      </c>
      <c r="D61" s="120"/>
      <c r="E61" s="123"/>
      <c r="F61" s="124"/>
      <c r="G61" s="125"/>
      <c r="H61" s="126"/>
      <c r="I61" s="127"/>
      <c r="J61" s="128"/>
      <c r="K61" s="127"/>
      <c r="L61" s="128"/>
      <c r="M61" s="119"/>
      <c r="N61" s="120"/>
      <c r="O61" s="117"/>
      <c r="P61" s="118"/>
      <c r="Q61" s="111"/>
      <c r="R61" s="112"/>
      <c r="S61" s="111"/>
      <c r="T61" s="112"/>
      <c r="U61" s="119"/>
      <c r="V61" s="120"/>
      <c r="W61" s="117"/>
      <c r="X61" s="118"/>
      <c r="Y61" s="111"/>
      <c r="Z61" s="112"/>
      <c r="AA61" s="111"/>
      <c r="AB61" s="112"/>
      <c r="AC61" s="113"/>
      <c r="AD61" s="113"/>
      <c r="AE61" s="114"/>
      <c r="AF61" s="12"/>
    </row>
    <row r="62" spans="1:32" ht="21.75" customHeight="1">
      <c r="A62" s="143"/>
      <c r="B62" s="146"/>
      <c r="C62" s="113" t="s">
        <v>73</v>
      </c>
      <c r="D62" s="113"/>
      <c r="E62" s="121"/>
      <c r="F62" s="122"/>
      <c r="G62" s="117"/>
      <c r="H62" s="118"/>
      <c r="I62" s="111"/>
      <c r="J62" s="112"/>
      <c r="K62" s="111"/>
      <c r="L62" s="112"/>
      <c r="M62" s="119"/>
      <c r="N62" s="120"/>
      <c r="O62" s="117"/>
      <c r="P62" s="118"/>
      <c r="Q62" s="111"/>
      <c r="R62" s="112"/>
      <c r="S62" s="111"/>
      <c r="T62" s="112"/>
      <c r="U62" s="119"/>
      <c r="V62" s="120"/>
      <c r="W62" s="117"/>
      <c r="X62" s="118"/>
      <c r="Y62" s="111"/>
      <c r="Z62" s="112"/>
      <c r="AA62" s="111"/>
      <c r="AB62" s="112"/>
      <c r="AC62" s="113"/>
      <c r="AD62" s="113"/>
      <c r="AE62" s="114"/>
      <c r="AF62" s="12"/>
    </row>
    <row r="63" spans="1:32" ht="21.75" customHeight="1">
      <c r="A63" s="143"/>
      <c r="B63" s="146"/>
      <c r="C63" s="113" t="s">
        <v>74</v>
      </c>
      <c r="D63" s="113"/>
      <c r="E63" s="121"/>
      <c r="F63" s="122"/>
      <c r="G63" s="117"/>
      <c r="H63" s="118"/>
      <c r="I63" s="111"/>
      <c r="J63" s="112"/>
      <c r="K63" s="111"/>
      <c r="L63" s="112"/>
      <c r="M63" s="119"/>
      <c r="N63" s="120"/>
      <c r="O63" s="117"/>
      <c r="P63" s="118"/>
      <c r="Q63" s="111"/>
      <c r="R63" s="112"/>
      <c r="S63" s="111"/>
      <c r="T63" s="112"/>
      <c r="U63" s="119"/>
      <c r="V63" s="120"/>
      <c r="W63" s="117"/>
      <c r="X63" s="118"/>
      <c r="Y63" s="111"/>
      <c r="Z63" s="112"/>
      <c r="AA63" s="111"/>
      <c r="AB63" s="112"/>
      <c r="AC63" s="113"/>
      <c r="AD63" s="113"/>
      <c r="AE63" s="114"/>
      <c r="AF63" s="12"/>
    </row>
    <row r="64" spans="1:32" ht="21.75" customHeight="1" thickBot="1">
      <c r="A64" s="144"/>
      <c r="B64" s="147"/>
      <c r="C64" s="109" t="s">
        <v>75</v>
      </c>
      <c r="D64" s="109"/>
      <c r="E64" s="107"/>
      <c r="F64" s="108"/>
      <c r="G64" s="115"/>
      <c r="H64" s="116"/>
      <c r="I64" s="105"/>
      <c r="J64" s="106"/>
      <c r="K64" s="105"/>
      <c r="L64" s="106"/>
      <c r="M64" s="107"/>
      <c r="N64" s="108"/>
      <c r="O64" s="107"/>
      <c r="P64" s="108"/>
      <c r="Q64" s="105"/>
      <c r="R64" s="106"/>
      <c r="S64" s="105"/>
      <c r="T64" s="106"/>
      <c r="U64" s="107"/>
      <c r="V64" s="108"/>
      <c r="W64" s="107"/>
      <c r="X64" s="108"/>
      <c r="Y64" s="105"/>
      <c r="Z64" s="106"/>
      <c r="AA64" s="105"/>
      <c r="AB64" s="106"/>
      <c r="AC64" s="109"/>
      <c r="AD64" s="109"/>
      <c r="AE64" s="110"/>
      <c r="AF64" s="12"/>
    </row>
  </sheetData>
  <mergeCells count="707">
    <mergeCell ref="A1:S1"/>
    <mergeCell ref="A4:A5"/>
    <mergeCell ref="B4:B5"/>
    <mergeCell ref="C4:D5"/>
    <mergeCell ref="E4:E5"/>
    <mergeCell ref="F4:F5"/>
    <mergeCell ref="G4:I4"/>
    <mergeCell ref="J4:J5"/>
    <mergeCell ref="K4:K5"/>
    <mergeCell ref="L4:M4"/>
    <mergeCell ref="N4:N5"/>
    <mergeCell ref="O4:P4"/>
    <mergeCell ref="Q4:Q5"/>
    <mergeCell ref="R4:R5"/>
    <mergeCell ref="S4:S5"/>
    <mergeCell ref="A6:A8"/>
    <mergeCell ref="B6:B8"/>
    <mergeCell ref="C6:D6"/>
    <mergeCell ref="C7:D7"/>
    <mergeCell ref="C8:D8"/>
    <mergeCell ref="R10:R11"/>
    <mergeCell ref="S10:S11"/>
    <mergeCell ref="A12:A14"/>
    <mergeCell ref="B12:B14"/>
    <mergeCell ref="C12:D12"/>
    <mergeCell ref="C13:D13"/>
    <mergeCell ref="C14:D14"/>
    <mergeCell ref="J10:J11"/>
    <mergeCell ref="K10:K11"/>
    <mergeCell ref="L10:M10"/>
    <mergeCell ref="N10:N11"/>
    <mergeCell ref="O10:P10"/>
    <mergeCell ref="Q10:Q11"/>
    <mergeCell ref="A10:A11"/>
    <mergeCell ref="B10:B11"/>
    <mergeCell ref="C10:D11"/>
    <mergeCell ref="E10:E11"/>
    <mergeCell ref="F10:F11"/>
    <mergeCell ref="G10:I10"/>
    <mergeCell ref="AC17:AE18"/>
    <mergeCell ref="E18:F18"/>
    <mergeCell ref="G18:H18"/>
    <mergeCell ref="I18:J18"/>
    <mergeCell ref="K18:L18"/>
    <mergeCell ref="M18:N18"/>
    <mergeCell ref="O18:P18"/>
    <mergeCell ref="A17:A18"/>
    <mergeCell ref="B17:B18"/>
    <mergeCell ref="C17:D18"/>
    <mergeCell ref="E17:H17"/>
    <mergeCell ref="I17:L17"/>
    <mergeCell ref="M17:P17"/>
    <mergeCell ref="Q18:R18"/>
    <mergeCell ref="S18:T18"/>
    <mergeCell ref="U18:V18"/>
    <mergeCell ref="W18:X18"/>
    <mergeCell ref="Y18:Z18"/>
    <mergeCell ref="AA18:AB18"/>
    <mergeCell ref="Q17:T17"/>
    <mergeCell ref="U17:X17"/>
    <mergeCell ref="Y17:AB17"/>
    <mergeCell ref="A19:A64"/>
    <mergeCell ref="B19:B64"/>
    <mergeCell ref="C19:D19"/>
    <mergeCell ref="E19:F19"/>
    <mergeCell ref="G19:H19"/>
    <mergeCell ref="I19:J19"/>
    <mergeCell ref="C22:D22"/>
    <mergeCell ref="E22:F22"/>
    <mergeCell ref="G22:H22"/>
    <mergeCell ref="I22:J22"/>
    <mergeCell ref="G27:H27"/>
    <mergeCell ref="I27:J27"/>
    <mergeCell ref="G31:H31"/>
    <mergeCell ref="I31:J31"/>
    <mergeCell ref="G35:H35"/>
    <mergeCell ref="I35:J35"/>
    <mergeCell ref="G39:H39"/>
    <mergeCell ref="I39:J39"/>
    <mergeCell ref="G43:H43"/>
    <mergeCell ref="I43:J43"/>
    <mergeCell ref="G47:H47"/>
    <mergeCell ref="I47:J47"/>
    <mergeCell ref="G51:H51"/>
    <mergeCell ref="I51:J51"/>
    <mergeCell ref="W19:X19"/>
    <mergeCell ref="Y19:Z19"/>
    <mergeCell ref="AA19:AB19"/>
    <mergeCell ref="AC19:AE19"/>
    <mergeCell ref="C20:D20"/>
    <mergeCell ref="E20:F20"/>
    <mergeCell ref="G20:H20"/>
    <mergeCell ref="I20:J20"/>
    <mergeCell ref="K20:L20"/>
    <mergeCell ref="M20:N20"/>
    <mergeCell ref="K19:L19"/>
    <mergeCell ref="M19:N19"/>
    <mergeCell ref="O19:P19"/>
    <mergeCell ref="Q19:R19"/>
    <mergeCell ref="S19:T19"/>
    <mergeCell ref="U19:V19"/>
    <mergeCell ref="S21:T21"/>
    <mergeCell ref="U21:V21"/>
    <mergeCell ref="W21:X21"/>
    <mergeCell ref="Y21:Z21"/>
    <mergeCell ref="AA21:AB21"/>
    <mergeCell ref="AC21:AE21"/>
    <mergeCell ref="AA20:AB20"/>
    <mergeCell ref="AC20:AE20"/>
    <mergeCell ref="C21:D21"/>
    <mergeCell ref="E21:F21"/>
    <mergeCell ref="G21:H21"/>
    <mergeCell ref="I21:J21"/>
    <mergeCell ref="K21:L21"/>
    <mergeCell ref="M21:N21"/>
    <mergeCell ref="O21:P21"/>
    <mergeCell ref="Q21:R21"/>
    <mergeCell ref="O20:P20"/>
    <mergeCell ref="Q20:R20"/>
    <mergeCell ref="S20:T20"/>
    <mergeCell ref="U20:V20"/>
    <mergeCell ref="W20:X20"/>
    <mergeCell ref="Y20:Z20"/>
    <mergeCell ref="W22:X22"/>
    <mergeCell ref="Y22:Z22"/>
    <mergeCell ref="AA22:AB22"/>
    <mergeCell ref="AC22:AE22"/>
    <mergeCell ref="C23:D23"/>
    <mergeCell ref="E23:F23"/>
    <mergeCell ref="G23:H23"/>
    <mergeCell ref="I23:J23"/>
    <mergeCell ref="K23:L23"/>
    <mergeCell ref="M23:N23"/>
    <mergeCell ref="K22:L22"/>
    <mergeCell ref="M22:N22"/>
    <mergeCell ref="O22:P22"/>
    <mergeCell ref="Q22:R22"/>
    <mergeCell ref="S22:T22"/>
    <mergeCell ref="U22:V22"/>
    <mergeCell ref="S24:T24"/>
    <mergeCell ref="U24:V24"/>
    <mergeCell ref="W24:X24"/>
    <mergeCell ref="Y24:Z24"/>
    <mergeCell ref="AA24:AB24"/>
    <mergeCell ref="AC24:AE24"/>
    <mergeCell ref="AA23:AB23"/>
    <mergeCell ref="AC23:AE23"/>
    <mergeCell ref="C24:D24"/>
    <mergeCell ref="E24:F24"/>
    <mergeCell ref="G24:H24"/>
    <mergeCell ref="I24:J24"/>
    <mergeCell ref="K24:L24"/>
    <mergeCell ref="M24:N24"/>
    <mergeCell ref="O24:P24"/>
    <mergeCell ref="Q24:R24"/>
    <mergeCell ref="O23:P23"/>
    <mergeCell ref="Q23:R23"/>
    <mergeCell ref="S23:T23"/>
    <mergeCell ref="U23:V23"/>
    <mergeCell ref="W23:X23"/>
    <mergeCell ref="Y23:Z23"/>
    <mergeCell ref="AC26:AE26"/>
    <mergeCell ref="AA25:AB25"/>
    <mergeCell ref="AC25:AE25"/>
    <mergeCell ref="C26:D26"/>
    <mergeCell ref="E26:F26"/>
    <mergeCell ref="G26:H26"/>
    <mergeCell ref="I26:J26"/>
    <mergeCell ref="K26:L26"/>
    <mergeCell ref="M26:N26"/>
    <mergeCell ref="O26:P26"/>
    <mergeCell ref="Q26:R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S26:T26"/>
    <mergeCell ref="U26:V26"/>
    <mergeCell ref="W26:X26"/>
    <mergeCell ref="Y26:Z26"/>
    <mergeCell ref="AA26:AB26"/>
    <mergeCell ref="S28:T28"/>
    <mergeCell ref="U28:V28"/>
    <mergeCell ref="W28:X28"/>
    <mergeCell ref="Y28:Z28"/>
    <mergeCell ref="AA28:AB28"/>
    <mergeCell ref="AC28:AE28"/>
    <mergeCell ref="AA27:AB27"/>
    <mergeCell ref="AC27:AE27"/>
    <mergeCell ref="C28:D28"/>
    <mergeCell ref="E28:F28"/>
    <mergeCell ref="G28:H28"/>
    <mergeCell ref="I28:J28"/>
    <mergeCell ref="K28:L28"/>
    <mergeCell ref="M28:N28"/>
    <mergeCell ref="O28:P28"/>
    <mergeCell ref="Q28:R28"/>
    <mergeCell ref="O27:P27"/>
    <mergeCell ref="Q27:R27"/>
    <mergeCell ref="S27:T27"/>
    <mergeCell ref="U27:V27"/>
    <mergeCell ref="W27:X27"/>
    <mergeCell ref="Y27:Z27"/>
    <mergeCell ref="C27:D27"/>
    <mergeCell ref="E27:F27"/>
    <mergeCell ref="K27:L27"/>
    <mergeCell ref="M27:N27"/>
    <mergeCell ref="AC30:AE30"/>
    <mergeCell ref="AA29:AB29"/>
    <mergeCell ref="AC29:AE29"/>
    <mergeCell ref="C30:D30"/>
    <mergeCell ref="E30:F30"/>
    <mergeCell ref="G30:H30"/>
    <mergeCell ref="I30:J30"/>
    <mergeCell ref="K30:L30"/>
    <mergeCell ref="M30:N30"/>
    <mergeCell ref="O30:P30"/>
    <mergeCell ref="Q30:R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K29:L29"/>
    <mergeCell ref="M29:N29"/>
    <mergeCell ref="S30:T30"/>
    <mergeCell ref="U30:V30"/>
    <mergeCell ref="W30:X30"/>
    <mergeCell ref="Y30:Z30"/>
    <mergeCell ref="AA30:AB30"/>
    <mergeCell ref="S32:T32"/>
    <mergeCell ref="U32:V32"/>
    <mergeCell ref="W32:X32"/>
    <mergeCell ref="Y32:Z32"/>
    <mergeCell ref="AA32:AB32"/>
    <mergeCell ref="AC32:AE32"/>
    <mergeCell ref="AA31:AB31"/>
    <mergeCell ref="AC31:AE31"/>
    <mergeCell ref="C32:D32"/>
    <mergeCell ref="E32:F32"/>
    <mergeCell ref="G32:H32"/>
    <mergeCell ref="I32:J32"/>
    <mergeCell ref="K32:L32"/>
    <mergeCell ref="M32:N32"/>
    <mergeCell ref="O32:P32"/>
    <mergeCell ref="Q32:R32"/>
    <mergeCell ref="O31:P31"/>
    <mergeCell ref="Q31:R31"/>
    <mergeCell ref="S31:T31"/>
    <mergeCell ref="U31:V31"/>
    <mergeCell ref="W31:X31"/>
    <mergeCell ref="Y31:Z31"/>
    <mergeCell ref="C31:D31"/>
    <mergeCell ref="E31:F31"/>
    <mergeCell ref="K31:L31"/>
    <mergeCell ref="M31:N31"/>
    <mergeCell ref="AC34:AE34"/>
    <mergeCell ref="AA33:AB33"/>
    <mergeCell ref="AC33:AE33"/>
    <mergeCell ref="C34:D34"/>
    <mergeCell ref="E34:F34"/>
    <mergeCell ref="G34:H34"/>
    <mergeCell ref="I34:J34"/>
    <mergeCell ref="K34:L34"/>
    <mergeCell ref="M34:N34"/>
    <mergeCell ref="O34:P34"/>
    <mergeCell ref="Q34:R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S34:T34"/>
    <mergeCell ref="U34:V34"/>
    <mergeCell ref="W34:X34"/>
    <mergeCell ref="Y34:Z34"/>
    <mergeCell ref="AA34:AB34"/>
    <mergeCell ref="S36:T36"/>
    <mergeCell ref="U36:V36"/>
    <mergeCell ref="W36:X36"/>
    <mergeCell ref="Y36:Z36"/>
    <mergeCell ref="AA36:AB36"/>
    <mergeCell ref="AC36:AE36"/>
    <mergeCell ref="AA35:AB35"/>
    <mergeCell ref="AC35:AE35"/>
    <mergeCell ref="C36:D36"/>
    <mergeCell ref="E36:F36"/>
    <mergeCell ref="G36:H36"/>
    <mergeCell ref="I36:J36"/>
    <mergeCell ref="K36:L36"/>
    <mergeCell ref="M36:N36"/>
    <mergeCell ref="O36:P36"/>
    <mergeCell ref="Q36:R36"/>
    <mergeCell ref="O35:P35"/>
    <mergeCell ref="Q35:R35"/>
    <mergeCell ref="S35:T35"/>
    <mergeCell ref="U35:V35"/>
    <mergeCell ref="W35:X35"/>
    <mergeCell ref="Y35:Z35"/>
    <mergeCell ref="C35:D35"/>
    <mergeCell ref="E35:F35"/>
    <mergeCell ref="K35:L35"/>
    <mergeCell ref="M35:N35"/>
    <mergeCell ref="AC38:AE38"/>
    <mergeCell ref="AA37:AB37"/>
    <mergeCell ref="AC37:AE37"/>
    <mergeCell ref="C38:D38"/>
    <mergeCell ref="E38:F38"/>
    <mergeCell ref="G38:H38"/>
    <mergeCell ref="I38:J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S38:T38"/>
    <mergeCell ref="U38:V38"/>
    <mergeCell ref="W38:X38"/>
    <mergeCell ref="Y38:Z38"/>
    <mergeCell ref="AA38:AB38"/>
    <mergeCell ref="S40:T40"/>
    <mergeCell ref="U40:V40"/>
    <mergeCell ref="W40:X40"/>
    <mergeCell ref="Y40:Z40"/>
    <mergeCell ref="AA40:AB40"/>
    <mergeCell ref="AC40:AE40"/>
    <mergeCell ref="AA39:AB39"/>
    <mergeCell ref="AC39:AE39"/>
    <mergeCell ref="C40:D40"/>
    <mergeCell ref="E40:F40"/>
    <mergeCell ref="G40:H40"/>
    <mergeCell ref="I40:J40"/>
    <mergeCell ref="K40:L40"/>
    <mergeCell ref="M40:N40"/>
    <mergeCell ref="O40:P40"/>
    <mergeCell ref="Q40:R40"/>
    <mergeCell ref="O39:P39"/>
    <mergeCell ref="Q39:R39"/>
    <mergeCell ref="S39:T39"/>
    <mergeCell ref="U39:V39"/>
    <mergeCell ref="W39:X39"/>
    <mergeCell ref="Y39:Z39"/>
    <mergeCell ref="C39:D39"/>
    <mergeCell ref="E39:F39"/>
    <mergeCell ref="K39:L39"/>
    <mergeCell ref="M39:N39"/>
    <mergeCell ref="AC42:AE42"/>
    <mergeCell ref="AA41:AB41"/>
    <mergeCell ref="AC41:AE41"/>
    <mergeCell ref="C42:D42"/>
    <mergeCell ref="E42:F42"/>
    <mergeCell ref="G42:H42"/>
    <mergeCell ref="I42:J42"/>
    <mergeCell ref="K42:L42"/>
    <mergeCell ref="M42:N42"/>
    <mergeCell ref="O42:P42"/>
    <mergeCell ref="Q42:R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S42:T42"/>
    <mergeCell ref="U42:V42"/>
    <mergeCell ref="W42:X42"/>
    <mergeCell ref="Y42:Z42"/>
    <mergeCell ref="AA42:AB42"/>
    <mergeCell ref="S44:T44"/>
    <mergeCell ref="U44:V44"/>
    <mergeCell ref="W44:X44"/>
    <mergeCell ref="Y44:Z44"/>
    <mergeCell ref="AA44:AB44"/>
    <mergeCell ref="AC44:AE44"/>
    <mergeCell ref="AA43:AB43"/>
    <mergeCell ref="AC43:AE43"/>
    <mergeCell ref="C44:D44"/>
    <mergeCell ref="E44:F44"/>
    <mergeCell ref="G44:H44"/>
    <mergeCell ref="I44:J44"/>
    <mergeCell ref="K44:L44"/>
    <mergeCell ref="M44:N44"/>
    <mergeCell ref="O44:P44"/>
    <mergeCell ref="Q44:R44"/>
    <mergeCell ref="O43:P43"/>
    <mergeCell ref="Q43:R43"/>
    <mergeCell ref="S43:T43"/>
    <mergeCell ref="U43:V43"/>
    <mergeCell ref="W43:X43"/>
    <mergeCell ref="Y43:Z43"/>
    <mergeCell ref="C43:D43"/>
    <mergeCell ref="E43:F43"/>
    <mergeCell ref="K43:L43"/>
    <mergeCell ref="M43:N43"/>
    <mergeCell ref="AC46:AE46"/>
    <mergeCell ref="AA45:AB45"/>
    <mergeCell ref="AC45:AE45"/>
    <mergeCell ref="C46:D46"/>
    <mergeCell ref="E46:F46"/>
    <mergeCell ref="G46:H46"/>
    <mergeCell ref="I46:J46"/>
    <mergeCell ref="K46:L46"/>
    <mergeCell ref="M46:N46"/>
    <mergeCell ref="O46:P46"/>
    <mergeCell ref="Q46:R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S46:T46"/>
    <mergeCell ref="U46:V46"/>
    <mergeCell ref="W46:X46"/>
    <mergeCell ref="Y46:Z46"/>
    <mergeCell ref="AA46:AB46"/>
    <mergeCell ref="S48:T48"/>
    <mergeCell ref="U48:V48"/>
    <mergeCell ref="W48:X48"/>
    <mergeCell ref="Y48:Z48"/>
    <mergeCell ref="AA48:AB48"/>
    <mergeCell ref="AC48:AE48"/>
    <mergeCell ref="AA47:AB47"/>
    <mergeCell ref="AC47:AE47"/>
    <mergeCell ref="C48:D48"/>
    <mergeCell ref="E48:F48"/>
    <mergeCell ref="G48:H48"/>
    <mergeCell ref="I48:J48"/>
    <mergeCell ref="K48:L48"/>
    <mergeCell ref="M48:N48"/>
    <mergeCell ref="O48:P48"/>
    <mergeCell ref="Q48:R48"/>
    <mergeCell ref="O47:P47"/>
    <mergeCell ref="Q47:R47"/>
    <mergeCell ref="S47:T47"/>
    <mergeCell ref="U47:V47"/>
    <mergeCell ref="W47:X47"/>
    <mergeCell ref="Y47:Z47"/>
    <mergeCell ref="C47:D47"/>
    <mergeCell ref="E47:F47"/>
    <mergeCell ref="K47:L47"/>
    <mergeCell ref="M47:N47"/>
    <mergeCell ref="AC50:AE50"/>
    <mergeCell ref="AA49:AB49"/>
    <mergeCell ref="AC49:AE49"/>
    <mergeCell ref="C50:D50"/>
    <mergeCell ref="E50:F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S50:T50"/>
    <mergeCell ref="U50:V50"/>
    <mergeCell ref="W50:X50"/>
    <mergeCell ref="Y50:Z50"/>
    <mergeCell ref="AA50:AB50"/>
    <mergeCell ref="S52:T52"/>
    <mergeCell ref="U52:V52"/>
    <mergeCell ref="W52:X52"/>
    <mergeCell ref="Y52:Z52"/>
    <mergeCell ref="AA52:AB52"/>
    <mergeCell ref="AC52:AE52"/>
    <mergeCell ref="AA51:AB51"/>
    <mergeCell ref="AC51:AE51"/>
    <mergeCell ref="C52:D52"/>
    <mergeCell ref="E52:F52"/>
    <mergeCell ref="G52:H52"/>
    <mergeCell ref="I52:J52"/>
    <mergeCell ref="K52:L52"/>
    <mergeCell ref="M52:N52"/>
    <mergeCell ref="O52:P52"/>
    <mergeCell ref="Q52:R52"/>
    <mergeCell ref="O51:P51"/>
    <mergeCell ref="Q51:R51"/>
    <mergeCell ref="S51:T51"/>
    <mergeCell ref="U51:V51"/>
    <mergeCell ref="W51:X51"/>
    <mergeCell ref="Y51:Z51"/>
    <mergeCell ref="C51:D51"/>
    <mergeCell ref="E51:F51"/>
    <mergeCell ref="K51:L51"/>
    <mergeCell ref="M51:N51"/>
    <mergeCell ref="AC54:AE54"/>
    <mergeCell ref="AA53:AB53"/>
    <mergeCell ref="AC53:AE53"/>
    <mergeCell ref="C54:D54"/>
    <mergeCell ref="E54:F54"/>
    <mergeCell ref="G54:H54"/>
    <mergeCell ref="I54:J54"/>
    <mergeCell ref="K54:L54"/>
    <mergeCell ref="M54:N54"/>
    <mergeCell ref="O54:P54"/>
    <mergeCell ref="Q54:R54"/>
    <mergeCell ref="O53:P53"/>
    <mergeCell ref="Q53:R53"/>
    <mergeCell ref="S53:T53"/>
    <mergeCell ref="U53:V53"/>
    <mergeCell ref="W53:X53"/>
    <mergeCell ref="Y53:Z53"/>
    <mergeCell ref="C53:D53"/>
    <mergeCell ref="E53:F53"/>
    <mergeCell ref="G53:H53"/>
    <mergeCell ref="I53:J53"/>
    <mergeCell ref="K53:L53"/>
    <mergeCell ref="M53:N53"/>
    <mergeCell ref="G55:H55"/>
    <mergeCell ref="I55:J55"/>
    <mergeCell ref="K55:L55"/>
    <mergeCell ref="M55:N55"/>
    <mergeCell ref="S54:T54"/>
    <mergeCell ref="U54:V54"/>
    <mergeCell ref="W54:X54"/>
    <mergeCell ref="Y54:Z54"/>
    <mergeCell ref="AA54:AB54"/>
    <mergeCell ref="S56:T56"/>
    <mergeCell ref="U56:V56"/>
    <mergeCell ref="W56:X56"/>
    <mergeCell ref="Y56:Z56"/>
    <mergeCell ref="AA56:AB56"/>
    <mergeCell ref="AC56:AE56"/>
    <mergeCell ref="AA55:AB55"/>
    <mergeCell ref="AC55:AE55"/>
    <mergeCell ref="C56:D56"/>
    <mergeCell ref="E56:F56"/>
    <mergeCell ref="G56:H56"/>
    <mergeCell ref="I56:J56"/>
    <mergeCell ref="K56:L56"/>
    <mergeCell ref="M56:N56"/>
    <mergeCell ref="O56:P56"/>
    <mergeCell ref="Q56:R56"/>
    <mergeCell ref="O55:P55"/>
    <mergeCell ref="Q55:R55"/>
    <mergeCell ref="S55:T55"/>
    <mergeCell ref="U55:V55"/>
    <mergeCell ref="W55:X55"/>
    <mergeCell ref="Y55:Z55"/>
    <mergeCell ref="C55:D55"/>
    <mergeCell ref="E55:F55"/>
    <mergeCell ref="AC58:AE58"/>
    <mergeCell ref="AA57:AB57"/>
    <mergeCell ref="AC57:AE57"/>
    <mergeCell ref="C58:D58"/>
    <mergeCell ref="E58:F58"/>
    <mergeCell ref="G58:H58"/>
    <mergeCell ref="I58:J58"/>
    <mergeCell ref="K58:L58"/>
    <mergeCell ref="M58:N58"/>
    <mergeCell ref="O58:P58"/>
    <mergeCell ref="Q58:R58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G59:H59"/>
    <mergeCell ref="I59:J59"/>
    <mergeCell ref="K59:L59"/>
    <mergeCell ref="M59:N59"/>
    <mergeCell ref="S58:T58"/>
    <mergeCell ref="U58:V58"/>
    <mergeCell ref="W58:X58"/>
    <mergeCell ref="Y58:Z58"/>
    <mergeCell ref="AA58:AB58"/>
    <mergeCell ref="S60:T60"/>
    <mergeCell ref="U60:V60"/>
    <mergeCell ref="W60:X60"/>
    <mergeCell ref="Y60:Z60"/>
    <mergeCell ref="AA60:AB60"/>
    <mergeCell ref="AC60:AE60"/>
    <mergeCell ref="AA59:AB59"/>
    <mergeCell ref="AC59:AE59"/>
    <mergeCell ref="C60:D60"/>
    <mergeCell ref="E60:F60"/>
    <mergeCell ref="G60:H60"/>
    <mergeCell ref="I60:J60"/>
    <mergeCell ref="K60:L60"/>
    <mergeCell ref="M60:N60"/>
    <mergeCell ref="O60:P60"/>
    <mergeCell ref="Q60:R60"/>
    <mergeCell ref="O59:P59"/>
    <mergeCell ref="Q59:R59"/>
    <mergeCell ref="S59:T59"/>
    <mergeCell ref="U59:V59"/>
    <mergeCell ref="W59:X59"/>
    <mergeCell ref="Y59:Z59"/>
    <mergeCell ref="C59:D59"/>
    <mergeCell ref="E59:F59"/>
    <mergeCell ref="AC62:AE62"/>
    <mergeCell ref="AA61:AB61"/>
    <mergeCell ref="AC61:AE61"/>
    <mergeCell ref="C62:D62"/>
    <mergeCell ref="E62:F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G63:H63"/>
    <mergeCell ref="I63:J63"/>
    <mergeCell ref="K63:L63"/>
    <mergeCell ref="M63:N63"/>
    <mergeCell ref="S62:T62"/>
    <mergeCell ref="U62:V62"/>
    <mergeCell ref="W62:X62"/>
    <mergeCell ref="Y62:Z62"/>
    <mergeCell ref="AA62:AB62"/>
    <mergeCell ref="S64:T64"/>
    <mergeCell ref="U64:V64"/>
    <mergeCell ref="W64:X64"/>
    <mergeCell ref="Y64:Z64"/>
    <mergeCell ref="AA64:AB64"/>
    <mergeCell ref="AC64:AE64"/>
    <mergeCell ref="AA63:AB63"/>
    <mergeCell ref="AC63:AE63"/>
    <mergeCell ref="C64:D64"/>
    <mergeCell ref="E64:F64"/>
    <mergeCell ref="G64:H64"/>
    <mergeCell ref="I64:J64"/>
    <mergeCell ref="K64:L64"/>
    <mergeCell ref="M64:N64"/>
    <mergeCell ref="O64:P64"/>
    <mergeCell ref="Q64:R64"/>
    <mergeCell ref="O63:P63"/>
    <mergeCell ref="Q63:R63"/>
    <mergeCell ref="S63:T63"/>
    <mergeCell ref="U63:V63"/>
    <mergeCell ref="W63:X63"/>
    <mergeCell ref="Y63:Z63"/>
    <mergeCell ref="C63:D63"/>
    <mergeCell ref="E63:F63"/>
  </mergeCells>
  <phoneticPr fontId="1" type="noConversion"/>
  <printOptions horizontalCentered="1"/>
  <pageMargins left="0.15748031496062992" right="0.15748031496062992" top="0.45" bottom="0.2" header="0.31496062992125984" footer="0.16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topLeftCell="A13" zoomScale="85" zoomScaleNormal="85" workbookViewId="0">
      <selection activeCell="K23" sqref="K23:L23"/>
    </sheetView>
  </sheetViews>
  <sheetFormatPr defaultRowHeight="12"/>
  <cols>
    <col min="1" max="1" width="11.6640625" style="3" customWidth="1"/>
    <col min="2" max="2" width="6.88671875" style="3" customWidth="1"/>
    <col min="3" max="4" width="9.77734375" style="3" customWidth="1"/>
    <col min="5" max="19" width="4.33203125" style="3" customWidth="1"/>
    <col min="20" max="20" width="4.33203125" style="4" customWidth="1"/>
    <col min="21" max="31" width="4.33203125" style="3" customWidth="1"/>
    <col min="32" max="16384" width="8.88671875" style="3"/>
  </cols>
  <sheetData>
    <row r="1" spans="1:21" ht="42" customHeight="1" thickBot="1">
      <c r="A1" s="182" t="s">
        <v>111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2"/>
    </row>
    <row r="2" spans="1:21" ht="12" customHeight="1"/>
    <row r="3" spans="1:21" s="6" customFormat="1" ht="24" customHeight="1" thickBot="1">
      <c r="A3" s="5" t="s">
        <v>112</v>
      </c>
      <c r="C3" s="6" t="s">
        <v>113</v>
      </c>
      <c r="T3" s="7"/>
    </row>
    <row r="4" spans="1:21" s="9" customFormat="1" ht="20.100000000000001" customHeight="1">
      <c r="A4" s="152" t="s">
        <v>144</v>
      </c>
      <c r="B4" s="154" t="s">
        <v>145</v>
      </c>
      <c r="C4" s="175" t="s">
        <v>146</v>
      </c>
      <c r="D4" s="176"/>
      <c r="E4" s="171" t="s">
        <v>147</v>
      </c>
      <c r="F4" s="171" t="s">
        <v>148</v>
      </c>
      <c r="G4" s="179" t="s">
        <v>149</v>
      </c>
      <c r="H4" s="180"/>
      <c r="I4" s="181"/>
      <c r="J4" s="171" t="s">
        <v>150</v>
      </c>
      <c r="K4" s="171" t="s">
        <v>151</v>
      </c>
      <c r="L4" s="171" t="s">
        <v>152</v>
      </c>
      <c r="M4" s="171"/>
      <c r="N4" s="171" t="s">
        <v>153</v>
      </c>
      <c r="O4" s="173" t="s">
        <v>154</v>
      </c>
      <c r="P4" s="173"/>
      <c r="Q4" s="154" t="s">
        <v>155</v>
      </c>
      <c r="R4" s="154" t="s">
        <v>156</v>
      </c>
      <c r="S4" s="149" t="s">
        <v>157</v>
      </c>
      <c r="T4" s="8"/>
    </row>
    <row r="5" spans="1:21" s="9" customFormat="1" ht="20.100000000000001" customHeight="1">
      <c r="A5" s="153"/>
      <c r="B5" s="174"/>
      <c r="C5" s="177"/>
      <c r="D5" s="178"/>
      <c r="E5" s="172"/>
      <c r="F5" s="172"/>
      <c r="G5" s="101" t="s">
        <v>158</v>
      </c>
      <c r="H5" s="101" t="s">
        <v>159</v>
      </c>
      <c r="I5" s="101" t="s">
        <v>160</v>
      </c>
      <c r="J5" s="172"/>
      <c r="K5" s="172"/>
      <c r="L5" s="101" t="s">
        <v>159</v>
      </c>
      <c r="M5" s="101" t="s">
        <v>160</v>
      </c>
      <c r="N5" s="172"/>
      <c r="O5" s="102" t="s">
        <v>161</v>
      </c>
      <c r="P5" s="102" t="s">
        <v>162</v>
      </c>
      <c r="Q5" s="169"/>
      <c r="R5" s="169"/>
      <c r="S5" s="170"/>
      <c r="T5" s="8"/>
    </row>
    <row r="6" spans="1:21" ht="24" customHeight="1">
      <c r="A6" s="157" t="s">
        <v>163</v>
      </c>
      <c r="B6" s="160" t="s">
        <v>164</v>
      </c>
      <c r="C6" s="163" t="s">
        <v>165</v>
      </c>
      <c r="D6" s="164"/>
      <c r="E6" s="15">
        <v>26</v>
      </c>
      <c r="F6" s="103" t="s">
        <v>166</v>
      </c>
      <c r="G6" s="91">
        <f>H6+I6</f>
        <v>25</v>
      </c>
      <c r="H6" s="91">
        <v>22</v>
      </c>
      <c r="I6" s="92">
        <v>3</v>
      </c>
      <c r="J6" s="93">
        <v>42.5</v>
      </c>
      <c r="K6" s="94">
        <v>175</v>
      </c>
      <c r="L6" s="95">
        <v>5.6</v>
      </c>
      <c r="M6" s="96">
        <v>3</v>
      </c>
      <c r="N6" s="92">
        <v>132</v>
      </c>
      <c r="O6" s="97">
        <v>6</v>
      </c>
      <c r="P6" s="97">
        <v>10</v>
      </c>
      <c r="Q6" s="104">
        <v>0.16666666666666666</v>
      </c>
      <c r="R6" s="104">
        <v>0.95833333333333337</v>
      </c>
      <c r="S6" s="26"/>
    </row>
    <row r="7" spans="1:21" ht="24" customHeight="1">
      <c r="A7" s="158"/>
      <c r="B7" s="161"/>
      <c r="C7" s="165" t="s">
        <v>167</v>
      </c>
      <c r="D7" s="166"/>
      <c r="E7" s="16"/>
      <c r="F7" s="103" t="s">
        <v>168</v>
      </c>
      <c r="G7" s="91">
        <f t="shared" ref="G7:G8" si="0">H7+I7</f>
        <v>19</v>
      </c>
      <c r="H7" s="91">
        <v>17</v>
      </c>
      <c r="I7" s="92">
        <v>2</v>
      </c>
      <c r="J7" s="93">
        <v>42.5</v>
      </c>
      <c r="K7" s="94">
        <v>175</v>
      </c>
      <c r="L7" s="95">
        <v>5.6</v>
      </c>
      <c r="M7" s="96">
        <v>3</v>
      </c>
      <c r="N7" s="92">
        <v>101</v>
      </c>
      <c r="O7" s="98">
        <v>8</v>
      </c>
      <c r="P7" s="98">
        <v>15</v>
      </c>
      <c r="Q7" s="104">
        <v>0.16666666666666666</v>
      </c>
      <c r="R7" s="104">
        <v>0.95833333333333337</v>
      </c>
      <c r="S7" s="26"/>
    </row>
    <row r="8" spans="1:21" ht="24" customHeight="1" thickBot="1">
      <c r="A8" s="159"/>
      <c r="B8" s="162"/>
      <c r="C8" s="167" t="s">
        <v>169</v>
      </c>
      <c r="D8" s="168"/>
      <c r="E8" s="13" t="s">
        <v>170</v>
      </c>
      <c r="F8" s="10" t="s">
        <v>171</v>
      </c>
      <c r="G8" s="100">
        <f t="shared" si="0"/>
        <v>17</v>
      </c>
      <c r="H8" s="100">
        <v>15</v>
      </c>
      <c r="I8" s="33">
        <v>2</v>
      </c>
      <c r="J8" s="34">
        <v>42.5</v>
      </c>
      <c r="K8" s="35">
        <v>175</v>
      </c>
      <c r="L8" s="36">
        <v>5.6</v>
      </c>
      <c r="M8" s="37">
        <v>3</v>
      </c>
      <c r="N8" s="33">
        <v>90</v>
      </c>
      <c r="O8" s="39">
        <v>10</v>
      </c>
      <c r="P8" s="39">
        <v>15</v>
      </c>
      <c r="Q8" s="38">
        <v>0.16666666666666666</v>
      </c>
      <c r="R8" s="38">
        <v>0.95833333333333337</v>
      </c>
      <c r="S8" s="14"/>
    </row>
    <row r="9" spans="1:21" s="6" customFormat="1" ht="24" customHeight="1" thickBot="1">
      <c r="A9" s="5"/>
      <c r="C9" s="6" t="s">
        <v>141</v>
      </c>
      <c r="T9" s="7"/>
    </row>
    <row r="10" spans="1:21" s="9" customFormat="1" ht="20.100000000000001" customHeight="1">
      <c r="A10" s="152" t="s">
        <v>118</v>
      </c>
      <c r="B10" s="154" t="s">
        <v>119</v>
      </c>
      <c r="C10" s="175" t="s">
        <v>120</v>
      </c>
      <c r="D10" s="176"/>
      <c r="E10" s="171" t="s">
        <v>121</v>
      </c>
      <c r="F10" s="171" t="s">
        <v>122</v>
      </c>
      <c r="G10" s="179" t="s">
        <v>123</v>
      </c>
      <c r="H10" s="180"/>
      <c r="I10" s="181"/>
      <c r="J10" s="171" t="s">
        <v>124</v>
      </c>
      <c r="K10" s="171" t="s">
        <v>125</v>
      </c>
      <c r="L10" s="171" t="s">
        <v>126</v>
      </c>
      <c r="M10" s="171"/>
      <c r="N10" s="171" t="s">
        <v>127</v>
      </c>
      <c r="O10" s="173" t="s">
        <v>128</v>
      </c>
      <c r="P10" s="173"/>
      <c r="Q10" s="154" t="s">
        <v>129</v>
      </c>
      <c r="R10" s="154" t="s">
        <v>130</v>
      </c>
      <c r="S10" s="149" t="s">
        <v>131</v>
      </c>
      <c r="T10" s="8"/>
    </row>
    <row r="11" spans="1:21" s="9" customFormat="1" ht="20.100000000000001" customHeight="1">
      <c r="A11" s="153"/>
      <c r="B11" s="174"/>
      <c r="C11" s="177"/>
      <c r="D11" s="178"/>
      <c r="E11" s="172"/>
      <c r="F11" s="172"/>
      <c r="G11" s="101" t="s">
        <v>132</v>
      </c>
      <c r="H11" s="101" t="s">
        <v>16</v>
      </c>
      <c r="I11" s="101" t="s">
        <v>133</v>
      </c>
      <c r="J11" s="172"/>
      <c r="K11" s="172"/>
      <c r="L11" s="101" t="s">
        <v>16</v>
      </c>
      <c r="M11" s="101" t="s">
        <v>133</v>
      </c>
      <c r="N11" s="172"/>
      <c r="O11" s="102" t="s">
        <v>18</v>
      </c>
      <c r="P11" s="102" t="s">
        <v>134</v>
      </c>
      <c r="Q11" s="169"/>
      <c r="R11" s="169"/>
      <c r="S11" s="170"/>
      <c r="T11" s="8"/>
    </row>
    <row r="12" spans="1:21" ht="24" customHeight="1">
      <c r="A12" s="157" t="s">
        <v>135</v>
      </c>
      <c r="B12" s="160" t="s">
        <v>136</v>
      </c>
      <c r="C12" s="163" t="s">
        <v>137</v>
      </c>
      <c r="D12" s="164"/>
      <c r="E12" s="15">
        <v>26</v>
      </c>
      <c r="F12" s="103" t="s">
        <v>138</v>
      </c>
      <c r="G12" s="40">
        <f>H12+I12</f>
        <v>24</v>
      </c>
      <c r="H12" s="40">
        <v>21</v>
      </c>
      <c r="I12" s="41">
        <v>3</v>
      </c>
      <c r="J12" s="42">
        <v>42.5</v>
      </c>
      <c r="K12" s="43">
        <v>175</v>
      </c>
      <c r="L12" s="44">
        <v>5.6</v>
      </c>
      <c r="M12" s="45">
        <v>3</v>
      </c>
      <c r="N12" s="41">
        <v>127</v>
      </c>
      <c r="O12" s="54">
        <v>6</v>
      </c>
      <c r="P12" s="54">
        <v>10</v>
      </c>
      <c r="Q12" s="46">
        <v>0.16666666666666666</v>
      </c>
      <c r="R12" s="46">
        <v>0.95833333333333337</v>
      </c>
      <c r="S12" s="26"/>
    </row>
    <row r="13" spans="1:21" ht="24" customHeight="1">
      <c r="A13" s="158"/>
      <c r="B13" s="161"/>
      <c r="C13" s="165" t="s">
        <v>139</v>
      </c>
      <c r="D13" s="166"/>
      <c r="E13" s="16"/>
      <c r="F13" s="103" t="s">
        <v>87</v>
      </c>
      <c r="G13" s="40">
        <f t="shared" ref="G13:G14" si="1">H13+I13</f>
        <v>19</v>
      </c>
      <c r="H13" s="40">
        <v>17</v>
      </c>
      <c r="I13" s="41">
        <v>2</v>
      </c>
      <c r="J13" s="42">
        <v>42.5</v>
      </c>
      <c r="K13" s="43">
        <v>175</v>
      </c>
      <c r="L13" s="44">
        <v>5.6</v>
      </c>
      <c r="M13" s="45">
        <v>3</v>
      </c>
      <c r="N13" s="41">
        <v>101</v>
      </c>
      <c r="O13" s="55">
        <v>8</v>
      </c>
      <c r="P13" s="55">
        <v>15</v>
      </c>
      <c r="Q13" s="46">
        <v>0.16666666666666666</v>
      </c>
      <c r="R13" s="46">
        <v>0.95833333333333337</v>
      </c>
      <c r="S13" s="26"/>
    </row>
    <row r="14" spans="1:21" ht="24" customHeight="1" thickBot="1">
      <c r="A14" s="159"/>
      <c r="B14" s="162"/>
      <c r="C14" s="167" t="s">
        <v>140</v>
      </c>
      <c r="D14" s="168"/>
      <c r="E14" s="13" t="s">
        <v>90</v>
      </c>
      <c r="F14" s="10" t="s">
        <v>88</v>
      </c>
      <c r="G14" s="47">
        <f t="shared" si="1"/>
        <v>17</v>
      </c>
      <c r="H14" s="47">
        <v>15</v>
      </c>
      <c r="I14" s="48">
        <v>2</v>
      </c>
      <c r="J14" s="49">
        <v>42.5</v>
      </c>
      <c r="K14" s="50">
        <v>175</v>
      </c>
      <c r="L14" s="51">
        <v>5.6</v>
      </c>
      <c r="M14" s="52">
        <v>3</v>
      </c>
      <c r="N14" s="48">
        <v>90</v>
      </c>
      <c r="O14" s="56">
        <v>10</v>
      </c>
      <c r="P14" s="56">
        <v>15</v>
      </c>
      <c r="Q14" s="53">
        <v>0.16666666666666666</v>
      </c>
      <c r="R14" s="53">
        <v>0.95833333333333337</v>
      </c>
      <c r="S14" s="14"/>
    </row>
    <row r="15" spans="1:21" ht="12" customHeight="1"/>
    <row r="16" spans="1:21" ht="24" customHeight="1" thickBot="1">
      <c r="A16" s="5" t="s">
        <v>20</v>
      </c>
    </row>
    <row r="17" spans="1:32" s="9" customFormat="1" ht="23.25" customHeight="1">
      <c r="A17" s="152" t="s">
        <v>1</v>
      </c>
      <c r="B17" s="154" t="s">
        <v>114</v>
      </c>
      <c r="C17" s="154" t="s">
        <v>100</v>
      </c>
      <c r="D17" s="154"/>
      <c r="E17" s="148" t="s">
        <v>101</v>
      </c>
      <c r="F17" s="148"/>
      <c r="G17" s="148"/>
      <c r="H17" s="148"/>
      <c r="I17" s="148" t="s">
        <v>102</v>
      </c>
      <c r="J17" s="148"/>
      <c r="K17" s="148"/>
      <c r="L17" s="148"/>
      <c r="M17" s="148" t="s">
        <v>103</v>
      </c>
      <c r="N17" s="148"/>
      <c r="O17" s="148"/>
      <c r="P17" s="148"/>
      <c r="Q17" s="148" t="s">
        <v>104</v>
      </c>
      <c r="R17" s="148"/>
      <c r="S17" s="148"/>
      <c r="T17" s="148"/>
      <c r="U17" s="148" t="s">
        <v>29</v>
      </c>
      <c r="V17" s="148"/>
      <c r="W17" s="148"/>
      <c r="X17" s="148"/>
      <c r="Y17" s="148" t="s">
        <v>106</v>
      </c>
      <c r="Z17" s="148"/>
      <c r="AA17" s="148"/>
      <c r="AB17" s="148"/>
      <c r="AC17" s="148" t="s">
        <v>14</v>
      </c>
      <c r="AD17" s="148"/>
      <c r="AE17" s="149"/>
      <c r="AF17" s="11"/>
    </row>
    <row r="18" spans="1:32" s="9" customFormat="1" ht="23.25" customHeight="1" thickBot="1">
      <c r="A18" s="153"/>
      <c r="B18" s="155"/>
      <c r="C18" s="156"/>
      <c r="D18" s="156"/>
      <c r="E18" s="150" t="s">
        <v>107</v>
      </c>
      <c r="F18" s="150"/>
      <c r="G18" s="150" t="s">
        <v>23</v>
      </c>
      <c r="H18" s="150"/>
      <c r="I18" s="150" t="s">
        <v>107</v>
      </c>
      <c r="J18" s="150"/>
      <c r="K18" s="150" t="s">
        <v>23</v>
      </c>
      <c r="L18" s="150"/>
      <c r="M18" s="150" t="s">
        <v>107</v>
      </c>
      <c r="N18" s="150"/>
      <c r="O18" s="150" t="s">
        <v>23</v>
      </c>
      <c r="P18" s="150"/>
      <c r="Q18" s="150" t="s">
        <v>107</v>
      </c>
      <c r="R18" s="150"/>
      <c r="S18" s="150" t="s">
        <v>23</v>
      </c>
      <c r="T18" s="150"/>
      <c r="U18" s="150" t="s">
        <v>107</v>
      </c>
      <c r="V18" s="150"/>
      <c r="W18" s="150" t="s">
        <v>23</v>
      </c>
      <c r="X18" s="150"/>
      <c r="Y18" s="150" t="s">
        <v>107</v>
      </c>
      <c r="Z18" s="150"/>
      <c r="AA18" s="150" t="s">
        <v>23</v>
      </c>
      <c r="AB18" s="150"/>
      <c r="AC18" s="150"/>
      <c r="AD18" s="150"/>
      <c r="AE18" s="151"/>
      <c r="AF18" s="11"/>
    </row>
    <row r="19" spans="1:32" s="9" customFormat="1" ht="21.75" customHeight="1" thickTop="1" thickBot="1">
      <c r="A19" s="142" t="s">
        <v>97</v>
      </c>
      <c r="B19" s="145">
        <v>650</v>
      </c>
      <c r="C19" s="139" t="s">
        <v>109</v>
      </c>
      <c r="D19" s="139"/>
      <c r="E19" s="139">
        <f>N6</f>
        <v>132</v>
      </c>
      <c r="F19" s="139"/>
      <c r="G19" s="139" t="str">
        <f>O6&amp;"~"&amp;P6</f>
        <v>6~10</v>
      </c>
      <c r="H19" s="139"/>
      <c r="I19" s="140">
        <f>N12</f>
        <v>127</v>
      </c>
      <c r="J19" s="140"/>
      <c r="K19" s="140" t="str">
        <f>O12&amp;"~"&amp;P12</f>
        <v>6~10</v>
      </c>
      <c r="L19" s="140"/>
      <c r="M19" s="139">
        <f>N7</f>
        <v>101</v>
      </c>
      <c r="N19" s="139"/>
      <c r="O19" s="139" t="str">
        <f>O7&amp;"~"&amp;P7</f>
        <v>8~15</v>
      </c>
      <c r="P19" s="139"/>
      <c r="Q19" s="140">
        <f>N13</f>
        <v>101</v>
      </c>
      <c r="R19" s="140"/>
      <c r="S19" s="140" t="str">
        <f>O13&amp;"~"&amp;P13</f>
        <v>8~15</v>
      </c>
      <c r="T19" s="140"/>
      <c r="U19" s="139">
        <f>N8</f>
        <v>90</v>
      </c>
      <c r="V19" s="139"/>
      <c r="W19" s="139" t="str">
        <f>O8&amp;"~"&amp;P8</f>
        <v>10~15</v>
      </c>
      <c r="X19" s="139"/>
      <c r="Y19" s="191">
        <f>N14</f>
        <v>90</v>
      </c>
      <c r="Z19" s="192"/>
      <c r="AA19" s="191" t="str">
        <f>O14&amp;"~"&amp;P14</f>
        <v>10~15</v>
      </c>
      <c r="AB19" s="192"/>
      <c r="AC19" s="139"/>
      <c r="AD19" s="139"/>
      <c r="AE19" s="141"/>
      <c r="AF19" s="11"/>
    </row>
    <row r="20" spans="1:32" ht="21.75" customHeight="1" thickTop="1">
      <c r="A20" s="143"/>
      <c r="B20" s="146"/>
      <c r="C20" s="135" t="s">
        <v>31</v>
      </c>
      <c r="D20" s="135"/>
      <c r="E20" s="137" t="str">
        <f>IF(G20="","",(IF(($Q$6-LEFT(C20,5))&lt;0.0208333333333333,(IF(($Q$6-LEFT(C20,5))&gt;0,INT((30-MINUTE($Q$6))/G20)&amp;"~"&amp;INT((30-MINUTE($Q$6))/G20+1),INT(30/G20)&amp;"~"&amp;INT(30/G20+1))),INT(30/G20)&amp;"~"&amp;INT(30/G20+1))))</f>
        <v/>
      </c>
      <c r="F20" s="138"/>
      <c r="G20" s="137"/>
      <c r="H20" s="138"/>
      <c r="I20" s="133" t="str">
        <f>IF(K20="","",(IF(($Q$6-LEFT(G20,5))&lt;0.0208333333333333,(IF(($Q$6-LEFT(G20,5))&gt;0,INT((30-MINUTE($Q$6))/K20)&amp;"~"&amp;INT((30-MINUTE($Q$6))/K20+1),INT(30/K20)&amp;"~"&amp;INT(30/K20+1))),INT(30/K20)&amp;"~"&amp;INT(30/K20+1))))</f>
        <v/>
      </c>
      <c r="J20" s="134"/>
      <c r="K20" s="133"/>
      <c r="L20" s="134"/>
      <c r="M20" s="137" t="str">
        <f t="shared" ref="M20:M50" si="2">IF(O20="","",INT(30/O20)&amp;"~"&amp;INT(30/O20+1))</f>
        <v/>
      </c>
      <c r="N20" s="138"/>
      <c r="O20" s="137"/>
      <c r="P20" s="138"/>
      <c r="Q20" s="133" t="str">
        <f t="shared" ref="Q20:Q50" si="3">IF(S20="","",INT(30/S20)&amp;"~"&amp;INT(30/S20+1))</f>
        <v/>
      </c>
      <c r="R20" s="134"/>
      <c r="S20" s="133"/>
      <c r="T20" s="134"/>
      <c r="U20" s="137" t="str">
        <f t="shared" ref="U20:U64" si="4">IF(W20="","",INT(30/W20)&amp;"~"&amp;INT(30/W20+1))</f>
        <v/>
      </c>
      <c r="V20" s="138"/>
      <c r="W20" s="137"/>
      <c r="X20" s="138"/>
      <c r="Y20" s="133" t="str">
        <f t="shared" ref="Y20:Y63" si="5">IF(AA20="","",INT(30/AA20)&amp;"~"&amp;INT(30/AA20+1))</f>
        <v/>
      </c>
      <c r="Z20" s="134"/>
      <c r="AA20" s="133"/>
      <c r="AB20" s="134"/>
      <c r="AC20" s="135"/>
      <c r="AD20" s="135"/>
      <c r="AE20" s="136"/>
      <c r="AF20" s="12"/>
    </row>
    <row r="21" spans="1:32" ht="21.75" customHeight="1">
      <c r="A21" s="143"/>
      <c r="B21" s="146"/>
      <c r="C21" s="113" t="s">
        <v>32</v>
      </c>
      <c r="D21" s="113"/>
      <c r="E21" s="117"/>
      <c r="F21" s="118"/>
      <c r="G21" s="117"/>
      <c r="H21" s="118"/>
      <c r="I21" s="111"/>
      <c r="J21" s="112"/>
      <c r="K21" s="111"/>
      <c r="L21" s="112"/>
      <c r="M21" s="117" t="str">
        <f t="shared" si="2"/>
        <v/>
      </c>
      <c r="N21" s="118"/>
      <c r="O21" s="117"/>
      <c r="P21" s="118"/>
      <c r="Q21" s="111" t="str">
        <f t="shared" si="3"/>
        <v/>
      </c>
      <c r="R21" s="112"/>
      <c r="S21" s="111"/>
      <c r="T21" s="112"/>
      <c r="U21" s="117" t="str">
        <f t="shared" si="4"/>
        <v/>
      </c>
      <c r="V21" s="118"/>
      <c r="W21" s="117"/>
      <c r="X21" s="118"/>
      <c r="Y21" s="111" t="str">
        <f t="shared" si="5"/>
        <v/>
      </c>
      <c r="Z21" s="112"/>
      <c r="AA21" s="111"/>
      <c r="AB21" s="112"/>
      <c r="AC21" s="113"/>
      <c r="AD21" s="113"/>
      <c r="AE21" s="114"/>
      <c r="AF21" s="12"/>
    </row>
    <row r="22" spans="1:32" ht="21.75" customHeight="1">
      <c r="A22" s="143"/>
      <c r="B22" s="146"/>
      <c r="C22" s="113" t="s">
        <v>33</v>
      </c>
      <c r="D22" s="113"/>
      <c r="E22" s="121" t="str">
        <f>IF(G22="","",INT(30/G22)&amp;"~"&amp;INT(30/G22+1))</f>
        <v>4~5</v>
      </c>
      <c r="F22" s="122"/>
      <c r="G22" s="190">
        <v>7</v>
      </c>
      <c r="H22" s="190"/>
      <c r="I22" s="111" t="str">
        <f>IF(K22="","",INT(30/K22)&amp;"~"&amp;INT(30/K22+1))</f>
        <v>4~5</v>
      </c>
      <c r="J22" s="112"/>
      <c r="K22" s="187">
        <v>7</v>
      </c>
      <c r="L22" s="187"/>
      <c r="M22" s="121" t="str">
        <f t="shared" si="2"/>
        <v>3~4</v>
      </c>
      <c r="N22" s="122"/>
      <c r="O22" s="121">
        <v>10</v>
      </c>
      <c r="P22" s="122"/>
      <c r="Q22" s="111" t="str">
        <f t="shared" si="3"/>
        <v>3~4</v>
      </c>
      <c r="R22" s="112"/>
      <c r="S22" s="111">
        <v>10</v>
      </c>
      <c r="T22" s="112"/>
      <c r="U22" s="121" t="str">
        <f t="shared" si="4"/>
        <v>3~4</v>
      </c>
      <c r="V22" s="122"/>
      <c r="W22" s="121">
        <v>10</v>
      </c>
      <c r="X22" s="122"/>
      <c r="Y22" s="111" t="str">
        <f t="shared" si="5"/>
        <v>3~4</v>
      </c>
      <c r="Z22" s="112"/>
      <c r="AA22" s="185">
        <v>10</v>
      </c>
      <c r="AB22" s="186"/>
      <c r="AC22" s="113"/>
      <c r="AD22" s="113"/>
      <c r="AE22" s="114"/>
      <c r="AF22" s="12"/>
    </row>
    <row r="23" spans="1:32" ht="21.75" customHeight="1">
      <c r="A23" s="143"/>
      <c r="B23" s="146"/>
      <c r="C23" s="119" t="s">
        <v>34</v>
      </c>
      <c r="D23" s="120"/>
      <c r="E23" s="121" t="str">
        <f t="shared" ref="E23:E59" si="6">IF(G23="","",INT(30/G23)&amp;"~"&amp;INT(30/G23+1))</f>
        <v>4~5</v>
      </c>
      <c r="F23" s="122"/>
      <c r="G23" s="190">
        <v>7</v>
      </c>
      <c r="H23" s="190"/>
      <c r="I23" s="111" t="str">
        <f t="shared" ref="I23:I59" si="7">IF(K23="","",INT(30/K23)&amp;"~"&amp;INT(30/K23+1))</f>
        <v>4~5</v>
      </c>
      <c r="J23" s="112"/>
      <c r="K23" s="187">
        <v>7</v>
      </c>
      <c r="L23" s="187"/>
      <c r="M23" s="121" t="str">
        <f t="shared" si="2"/>
        <v>3~4</v>
      </c>
      <c r="N23" s="122"/>
      <c r="O23" s="121">
        <v>10</v>
      </c>
      <c r="P23" s="122"/>
      <c r="Q23" s="111" t="str">
        <f t="shared" si="3"/>
        <v>3~4</v>
      </c>
      <c r="R23" s="112"/>
      <c r="S23" s="111">
        <v>10</v>
      </c>
      <c r="T23" s="112"/>
      <c r="U23" s="121" t="str">
        <f t="shared" si="4"/>
        <v>3~4</v>
      </c>
      <c r="V23" s="122"/>
      <c r="W23" s="121">
        <v>10</v>
      </c>
      <c r="X23" s="122"/>
      <c r="Y23" s="111" t="str">
        <f t="shared" si="5"/>
        <v>3~4</v>
      </c>
      <c r="Z23" s="112"/>
      <c r="AA23" s="185">
        <v>10</v>
      </c>
      <c r="AB23" s="186"/>
      <c r="AC23" s="113"/>
      <c r="AD23" s="113"/>
      <c r="AE23" s="114"/>
      <c r="AF23" s="12"/>
    </row>
    <row r="24" spans="1:32" ht="21.75" customHeight="1">
      <c r="A24" s="143"/>
      <c r="B24" s="146"/>
      <c r="C24" s="119" t="s">
        <v>35</v>
      </c>
      <c r="D24" s="120"/>
      <c r="E24" s="121" t="str">
        <f t="shared" si="6"/>
        <v>4~5</v>
      </c>
      <c r="F24" s="122"/>
      <c r="G24" s="189">
        <v>6.5</v>
      </c>
      <c r="H24" s="189"/>
      <c r="I24" s="111" t="str">
        <f t="shared" si="7"/>
        <v>4~5</v>
      </c>
      <c r="J24" s="112"/>
      <c r="K24" s="188">
        <v>7</v>
      </c>
      <c r="L24" s="188"/>
      <c r="M24" s="121" t="str">
        <f t="shared" si="2"/>
        <v>3~4</v>
      </c>
      <c r="N24" s="122"/>
      <c r="O24" s="121">
        <v>9</v>
      </c>
      <c r="P24" s="122"/>
      <c r="Q24" s="111" t="str">
        <f t="shared" si="3"/>
        <v>3~4</v>
      </c>
      <c r="R24" s="112"/>
      <c r="S24" s="111">
        <v>9</v>
      </c>
      <c r="T24" s="112"/>
      <c r="U24" s="121" t="str">
        <f t="shared" si="4"/>
        <v>3~4</v>
      </c>
      <c r="V24" s="122"/>
      <c r="W24" s="121">
        <v>9</v>
      </c>
      <c r="X24" s="122"/>
      <c r="Y24" s="111" t="str">
        <f t="shared" si="5"/>
        <v>3~4</v>
      </c>
      <c r="Z24" s="112"/>
      <c r="AA24" s="185">
        <v>9</v>
      </c>
      <c r="AB24" s="186"/>
      <c r="AC24" s="113"/>
      <c r="AD24" s="113"/>
      <c r="AE24" s="114"/>
      <c r="AF24" s="12"/>
    </row>
    <row r="25" spans="1:32" ht="21.75" customHeight="1">
      <c r="A25" s="143"/>
      <c r="B25" s="146"/>
      <c r="C25" s="119" t="s">
        <v>36</v>
      </c>
      <c r="D25" s="120"/>
      <c r="E25" s="121" t="str">
        <f t="shared" si="6"/>
        <v>5~6</v>
      </c>
      <c r="F25" s="122"/>
      <c r="G25" s="189">
        <v>6</v>
      </c>
      <c r="H25" s="189"/>
      <c r="I25" s="111" t="str">
        <f t="shared" si="7"/>
        <v>4~5</v>
      </c>
      <c r="J25" s="112"/>
      <c r="K25" s="188">
        <v>6.5</v>
      </c>
      <c r="L25" s="188"/>
      <c r="M25" s="121" t="str">
        <f t="shared" si="2"/>
        <v>3~4</v>
      </c>
      <c r="N25" s="122"/>
      <c r="O25" s="121">
        <v>8.3000000000000007</v>
      </c>
      <c r="P25" s="122"/>
      <c r="Q25" s="111" t="str">
        <f t="shared" si="3"/>
        <v>3~4</v>
      </c>
      <c r="R25" s="112"/>
      <c r="S25" s="111">
        <v>8.3000000000000007</v>
      </c>
      <c r="T25" s="112"/>
      <c r="U25" s="121" t="str">
        <f t="shared" si="4"/>
        <v>3~4</v>
      </c>
      <c r="V25" s="122"/>
      <c r="W25" s="121">
        <v>9</v>
      </c>
      <c r="X25" s="122"/>
      <c r="Y25" s="111" t="str">
        <f t="shared" si="5"/>
        <v>3~4</v>
      </c>
      <c r="Z25" s="112"/>
      <c r="AA25" s="185">
        <v>9</v>
      </c>
      <c r="AB25" s="186"/>
      <c r="AC25" s="113"/>
      <c r="AD25" s="113"/>
      <c r="AE25" s="114"/>
      <c r="AF25" s="12"/>
    </row>
    <row r="26" spans="1:32" ht="21.75" customHeight="1">
      <c r="A26" s="143"/>
      <c r="B26" s="146"/>
      <c r="C26" s="119" t="s">
        <v>37</v>
      </c>
      <c r="D26" s="120"/>
      <c r="E26" s="121" t="str">
        <f t="shared" si="6"/>
        <v>4~5</v>
      </c>
      <c r="F26" s="122"/>
      <c r="G26" s="189">
        <v>6.5</v>
      </c>
      <c r="H26" s="189"/>
      <c r="I26" s="111" t="str">
        <f t="shared" si="7"/>
        <v>4~5</v>
      </c>
      <c r="J26" s="112"/>
      <c r="K26" s="188">
        <v>6.5</v>
      </c>
      <c r="L26" s="188"/>
      <c r="M26" s="121" t="str">
        <f t="shared" si="2"/>
        <v>3~4</v>
      </c>
      <c r="N26" s="122"/>
      <c r="O26" s="121">
        <v>8</v>
      </c>
      <c r="P26" s="122"/>
      <c r="Q26" s="111" t="str">
        <f t="shared" si="3"/>
        <v>3~4</v>
      </c>
      <c r="R26" s="112"/>
      <c r="S26" s="111">
        <v>8</v>
      </c>
      <c r="T26" s="112"/>
      <c r="U26" s="121" t="str">
        <f t="shared" si="4"/>
        <v>3~4</v>
      </c>
      <c r="V26" s="122"/>
      <c r="W26" s="121">
        <v>9</v>
      </c>
      <c r="X26" s="122"/>
      <c r="Y26" s="111" t="str">
        <f t="shared" si="5"/>
        <v>3~4</v>
      </c>
      <c r="Z26" s="112"/>
      <c r="AA26" s="185">
        <v>9</v>
      </c>
      <c r="AB26" s="186"/>
      <c r="AC26" s="113"/>
      <c r="AD26" s="113"/>
      <c r="AE26" s="114"/>
      <c r="AF26" s="12"/>
    </row>
    <row r="27" spans="1:32" ht="21.75" customHeight="1">
      <c r="A27" s="143"/>
      <c r="B27" s="146"/>
      <c r="C27" s="119" t="s">
        <v>38</v>
      </c>
      <c r="D27" s="120"/>
      <c r="E27" s="121" t="str">
        <f t="shared" si="6"/>
        <v>4~5</v>
      </c>
      <c r="F27" s="122"/>
      <c r="G27" s="189">
        <v>7.2</v>
      </c>
      <c r="H27" s="189"/>
      <c r="I27" s="111" t="str">
        <f t="shared" si="7"/>
        <v>4~5</v>
      </c>
      <c r="J27" s="112"/>
      <c r="K27" s="188">
        <v>7.5</v>
      </c>
      <c r="L27" s="188"/>
      <c r="M27" s="121" t="str">
        <f t="shared" si="2"/>
        <v>3~4</v>
      </c>
      <c r="N27" s="122"/>
      <c r="O27" s="121">
        <v>9</v>
      </c>
      <c r="P27" s="122"/>
      <c r="Q27" s="111" t="str">
        <f t="shared" si="3"/>
        <v>3~4</v>
      </c>
      <c r="R27" s="112"/>
      <c r="S27" s="111">
        <v>9</v>
      </c>
      <c r="T27" s="112"/>
      <c r="U27" s="121" t="str">
        <f t="shared" si="4"/>
        <v>2~3</v>
      </c>
      <c r="V27" s="122"/>
      <c r="W27" s="121">
        <v>11</v>
      </c>
      <c r="X27" s="122"/>
      <c r="Y27" s="111" t="str">
        <f t="shared" si="5"/>
        <v>2~3</v>
      </c>
      <c r="Z27" s="112"/>
      <c r="AA27" s="185">
        <v>11</v>
      </c>
      <c r="AB27" s="186"/>
      <c r="AC27" s="113"/>
      <c r="AD27" s="113"/>
      <c r="AE27" s="114"/>
      <c r="AF27" s="12"/>
    </row>
    <row r="28" spans="1:32" ht="21.75" customHeight="1">
      <c r="A28" s="143"/>
      <c r="B28" s="146"/>
      <c r="C28" s="119" t="s">
        <v>39</v>
      </c>
      <c r="D28" s="120"/>
      <c r="E28" s="121" t="str">
        <f t="shared" si="6"/>
        <v>4~5</v>
      </c>
      <c r="F28" s="122"/>
      <c r="G28" s="189">
        <v>7</v>
      </c>
      <c r="H28" s="189"/>
      <c r="I28" s="111" t="str">
        <f t="shared" si="7"/>
        <v>4~5</v>
      </c>
      <c r="J28" s="112"/>
      <c r="K28" s="188">
        <v>6.5</v>
      </c>
      <c r="L28" s="188"/>
      <c r="M28" s="121" t="str">
        <f t="shared" si="2"/>
        <v>3~4</v>
      </c>
      <c r="N28" s="122"/>
      <c r="O28" s="121">
        <v>10</v>
      </c>
      <c r="P28" s="122"/>
      <c r="Q28" s="111" t="str">
        <f t="shared" si="3"/>
        <v>3~4</v>
      </c>
      <c r="R28" s="112"/>
      <c r="S28" s="111">
        <v>10</v>
      </c>
      <c r="T28" s="112"/>
      <c r="U28" s="121" t="str">
        <f t="shared" si="4"/>
        <v>2~3</v>
      </c>
      <c r="V28" s="122"/>
      <c r="W28" s="121">
        <v>11</v>
      </c>
      <c r="X28" s="122"/>
      <c r="Y28" s="111" t="str">
        <f t="shared" si="5"/>
        <v>2~3</v>
      </c>
      <c r="Z28" s="112"/>
      <c r="AA28" s="185">
        <v>11</v>
      </c>
      <c r="AB28" s="186"/>
      <c r="AC28" s="113"/>
      <c r="AD28" s="113"/>
      <c r="AE28" s="114"/>
      <c r="AF28" s="12"/>
    </row>
    <row r="29" spans="1:32" ht="21.75" customHeight="1">
      <c r="A29" s="143"/>
      <c r="B29" s="146"/>
      <c r="C29" s="119" t="s">
        <v>40</v>
      </c>
      <c r="D29" s="120"/>
      <c r="E29" s="121" t="str">
        <f t="shared" si="6"/>
        <v>4~5</v>
      </c>
      <c r="F29" s="122"/>
      <c r="G29" s="189">
        <v>7</v>
      </c>
      <c r="H29" s="189"/>
      <c r="I29" s="111" t="str">
        <f t="shared" si="7"/>
        <v>3~4</v>
      </c>
      <c r="J29" s="112"/>
      <c r="K29" s="188">
        <v>8</v>
      </c>
      <c r="L29" s="188"/>
      <c r="M29" s="121" t="str">
        <f t="shared" si="2"/>
        <v>3~4</v>
      </c>
      <c r="N29" s="122"/>
      <c r="O29" s="121">
        <v>10</v>
      </c>
      <c r="P29" s="122"/>
      <c r="Q29" s="111" t="str">
        <f t="shared" si="3"/>
        <v>3~4</v>
      </c>
      <c r="R29" s="112"/>
      <c r="S29" s="111">
        <v>10</v>
      </c>
      <c r="T29" s="112"/>
      <c r="U29" s="121" t="str">
        <f t="shared" si="4"/>
        <v>2~3</v>
      </c>
      <c r="V29" s="122"/>
      <c r="W29" s="121">
        <v>12</v>
      </c>
      <c r="X29" s="122"/>
      <c r="Y29" s="111" t="str">
        <f t="shared" si="5"/>
        <v>2~3</v>
      </c>
      <c r="Z29" s="112"/>
      <c r="AA29" s="185">
        <v>12</v>
      </c>
      <c r="AB29" s="186"/>
      <c r="AC29" s="113"/>
      <c r="AD29" s="113"/>
      <c r="AE29" s="114"/>
      <c r="AF29" s="12"/>
    </row>
    <row r="30" spans="1:32" ht="21.75" customHeight="1">
      <c r="A30" s="143"/>
      <c r="B30" s="146"/>
      <c r="C30" s="119" t="s">
        <v>41</v>
      </c>
      <c r="D30" s="120"/>
      <c r="E30" s="121" t="str">
        <f t="shared" si="6"/>
        <v>3~4</v>
      </c>
      <c r="F30" s="122"/>
      <c r="G30" s="189">
        <v>8.5</v>
      </c>
      <c r="H30" s="189"/>
      <c r="I30" s="111" t="str">
        <f t="shared" si="7"/>
        <v>3~4</v>
      </c>
      <c r="J30" s="112"/>
      <c r="K30" s="188">
        <v>10</v>
      </c>
      <c r="L30" s="188"/>
      <c r="M30" s="121" t="str">
        <f t="shared" si="2"/>
        <v>3~4</v>
      </c>
      <c r="N30" s="122"/>
      <c r="O30" s="121">
        <v>10</v>
      </c>
      <c r="P30" s="122"/>
      <c r="Q30" s="111" t="str">
        <f t="shared" si="3"/>
        <v>3~4</v>
      </c>
      <c r="R30" s="112"/>
      <c r="S30" s="111">
        <v>10</v>
      </c>
      <c r="T30" s="112"/>
      <c r="U30" s="121" t="str">
        <f t="shared" si="4"/>
        <v>2~3</v>
      </c>
      <c r="V30" s="122"/>
      <c r="W30" s="121">
        <v>11</v>
      </c>
      <c r="X30" s="122"/>
      <c r="Y30" s="111" t="str">
        <f t="shared" si="5"/>
        <v>2~3</v>
      </c>
      <c r="Z30" s="112"/>
      <c r="AA30" s="185">
        <v>11</v>
      </c>
      <c r="AB30" s="186"/>
      <c r="AC30" s="113"/>
      <c r="AD30" s="113"/>
      <c r="AE30" s="114"/>
      <c r="AF30" s="12"/>
    </row>
    <row r="31" spans="1:32" ht="21.75" customHeight="1">
      <c r="A31" s="143"/>
      <c r="B31" s="146"/>
      <c r="C31" s="119" t="s">
        <v>42</v>
      </c>
      <c r="D31" s="120"/>
      <c r="E31" s="121" t="str">
        <f t="shared" si="6"/>
        <v>3~4</v>
      </c>
      <c r="F31" s="122"/>
      <c r="G31" s="189">
        <v>10</v>
      </c>
      <c r="H31" s="189"/>
      <c r="I31" s="111" t="str">
        <f t="shared" si="7"/>
        <v>3~4</v>
      </c>
      <c r="J31" s="112"/>
      <c r="K31" s="188">
        <v>10</v>
      </c>
      <c r="L31" s="188"/>
      <c r="M31" s="121" t="str">
        <f t="shared" si="2"/>
        <v>3~4</v>
      </c>
      <c r="N31" s="122"/>
      <c r="O31" s="121">
        <v>8</v>
      </c>
      <c r="P31" s="122"/>
      <c r="Q31" s="111" t="str">
        <f t="shared" si="3"/>
        <v>3~4</v>
      </c>
      <c r="R31" s="112"/>
      <c r="S31" s="111">
        <v>8</v>
      </c>
      <c r="T31" s="112"/>
      <c r="U31" s="121" t="str">
        <f t="shared" si="4"/>
        <v>3~4</v>
      </c>
      <c r="V31" s="122"/>
      <c r="W31" s="121">
        <v>10</v>
      </c>
      <c r="X31" s="122"/>
      <c r="Y31" s="111" t="str">
        <f t="shared" si="5"/>
        <v>3~4</v>
      </c>
      <c r="Z31" s="112"/>
      <c r="AA31" s="185">
        <v>10</v>
      </c>
      <c r="AB31" s="186"/>
      <c r="AC31" s="113"/>
      <c r="AD31" s="113"/>
      <c r="AE31" s="114"/>
      <c r="AF31" s="12"/>
    </row>
    <row r="32" spans="1:32" ht="21.75" customHeight="1">
      <c r="A32" s="143"/>
      <c r="B32" s="146"/>
      <c r="C32" s="119" t="s">
        <v>43</v>
      </c>
      <c r="D32" s="120"/>
      <c r="E32" s="121" t="str">
        <f t="shared" si="6"/>
        <v>3~4</v>
      </c>
      <c r="F32" s="122"/>
      <c r="G32" s="189">
        <v>10</v>
      </c>
      <c r="H32" s="189"/>
      <c r="I32" s="111" t="str">
        <f t="shared" si="7"/>
        <v>3~4</v>
      </c>
      <c r="J32" s="112"/>
      <c r="K32" s="188">
        <v>10</v>
      </c>
      <c r="L32" s="188"/>
      <c r="M32" s="121" t="str">
        <f t="shared" si="2"/>
        <v>3~4</v>
      </c>
      <c r="N32" s="122"/>
      <c r="O32" s="121">
        <v>10</v>
      </c>
      <c r="P32" s="122"/>
      <c r="Q32" s="111" t="str">
        <f t="shared" si="3"/>
        <v>3~4</v>
      </c>
      <c r="R32" s="112"/>
      <c r="S32" s="111">
        <v>10</v>
      </c>
      <c r="T32" s="112"/>
      <c r="U32" s="121" t="str">
        <f t="shared" si="4"/>
        <v>3~4</v>
      </c>
      <c r="V32" s="122"/>
      <c r="W32" s="121">
        <v>10</v>
      </c>
      <c r="X32" s="122"/>
      <c r="Y32" s="111" t="str">
        <f t="shared" si="5"/>
        <v>3~4</v>
      </c>
      <c r="Z32" s="112"/>
      <c r="AA32" s="185">
        <v>10</v>
      </c>
      <c r="AB32" s="186"/>
      <c r="AC32" s="113"/>
      <c r="AD32" s="113"/>
      <c r="AE32" s="114"/>
      <c r="AF32" s="12"/>
    </row>
    <row r="33" spans="1:32" ht="21.75" customHeight="1">
      <c r="A33" s="143"/>
      <c r="B33" s="146"/>
      <c r="C33" s="119" t="s">
        <v>44</v>
      </c>
      <c r="D33" s="120"/>
      <c r="E33" s="121" t="str">
        <f t="shared" si="6"/>
        <v>3~4</v>
      </c>
      <c r="F33" s="122"/>
      <c r="G33" s="189">
        <v>10</v>
      </c>
      <c r="H33" s="189"/>
      <c r="I33" s="111" t="str">
        <f t="shared" si="7"/>
        <v>3~4</v>
      </c>
      <c r="J33" s="112"/>
      <c r="K33" s="188">
        <v>10</v>
      </c>
      <c r="L33" s="188"/>
      <c r="M33" s="121" t="str">
        <f t="shared" si="2"/>
        <v>2~3</v>
      </c>
      <c r="N33" s="122"/>
      <c r="O33" s="121">
        <v>13</v>
      </c>
      <c r="P33" s="122"/>
      <c r="Q33" s="111" t="str">
        <f t="shared" si="3"/>
        <v>2~3</v>
      </c>
      <c r="R33" s="112"/>
      <c r="S33" s="111">
        <v>13</v>
      </c>
      <c r="T33" s="112"/>
      <c r="U33" s="121" t="str">
        <f t="shared" si="4"/>
        <v>2~3</v>
      </c>
      <c r="V33" s="122"/>
      <c r="W33" s="121">
        <v>14</v>
      </c>
      <c r="X33" s="122"/>
      <c r="Y33" s="111" t="str">
        <f t="shared" si="5"/>
        <v>2~3</v>
      </c>
      <c r="Z33" s="112"/>
      <c r="AA33" s="185">
        <v>14</v>
      </c>
      <c r="AB33" s="186"/>
      <c r="AC33" s="113"/>
      <c r="AD33" s="113"/>
      <c r="AE33" s="114"/>
      <c r="AF33" s="12"/>
    </row>
    <row r="34" spans="1:32" ht="21.75" customHeight="1">
      <c r="A34" s="143"/>
      <c r="B34" s="146"/>
      <c r="C34" s="119" t="s">
        <v>45</v>
      </c>
      <c r="D34" s="120"/>
      <c r="E34" s="121" t="str">
        <f t="shared" si="6"/>
        <v>3~4</v>
      </c>
      <c r="F34" s="122"/>
      <c r="G34" s="189">
        <v>10</v>
      </c>
      <c r="H34" s="189"/>
      <c r="I34" s="111" t="str">
        <f t="shared" si="7"/>
        <v>3~4</v>
      </c>
      <c r="J34" s="112"/>
      <c r="K34" s="188">
        <v>10</v>
      </c>
      <c r="L34" s="188"/>
      <c r="M34" s="121" t="str">
        <f t="shared" si="2"/>
        <v>2~3</v>
      </c>
      <c r="N34" s="122"/>
      <c r="O34" s="121">
        <v>15</v>
      </c>
      <c r="P34" s="122"/>
      <c r="Q34" s="111" t="str">
        <f t="shared" si="3"/>
        <v>2~3</v>
      </c>
      <c r="R34" s="112"/>
      <c r="S34" s="111">
        <v>15</v>
      </c>
      <c r="T34" s="112"/>
      <c r="U34" s="121" t="str">
        <f t="shared" si="4"/>
        <v>2~3</v>
      </c>
      <c r="V34" s="122"/>
      <c r="W34" s="121">
        <v>14</v>
      </c>
      <c r="X34" s="122"/>
      <c r="Y34" s="111" t="str">
        <f t="shared" si="5"/>
        <v>2~3</v>
      </c>
      <c r="Z34" s="112"/>
      <c r="AA34" s="185">
        <v>14</v>
      </c>
      <c r="AB34" s="186"/>
      <c r="AC34" s="113"/>
      <c r="AD34" s="113"/>
      <c r="AE34" s="114"/>
      <c r="AF34" s="12"/>
    </row>
    <row r="35" spans="1:32" ht="21.75" customHeight="1">
      <c r="A35" s="143"/>
      <c r="B35" s="146"/>
      <c r="C35" s="119" t="s">
        <v>46</v>
      </c>
      <c r="D35" s="120"/>
      <c r="E35" s="121" t="str">
        <f t="shared" si="6"/>
        <v>3~4</v>
      </c>
      <c r="F35" s="122"/>
      <c r="G35" s="189">
        <v>10</v>
      </c>
      <c r="H35" s="189"/>
      <c r="I35" s="111" t="str">
        <f t="shared" si="7"/>
        <v>3~4</v>
      </c>
      <c r="J35" s="112"/>
      <c r="K35" s="188">
        <v>10</v>
      </c>
      <c r="L35" s="188"/>
      <c r="M35" s="121" t="str">
        <f t="shared" si="2"/>
        <v>2~3</v>
      </c>
      <c r="N35" s="122"/>
      <c r="O35" s="121">
        <v>15</v>
      </c>
      <c r="P35" s="122"/>
      <c r="Q35" s="111" t="str">
        <f t="shared" si="3"/>
        <v>2~3</v>
      </c>
      <c r="R35" s="112"/>
      <c r="S35" s="111">
        <v>15</v>
      </c>
      <c r="T35" s="112"/>
      <c r="U35" s="121" t="str">
        <f t="shared" si="4"/>
        <v>2~3</v>
      </c>
      <c r="V35" s="122"/>
      <c r="W35" s="121">
        <v>14</v>
      </c>
      <c r="X35" s="122"/>
      <c r="Y35" s="111" t="str">
        <f t="shared" si="5"/>
        <v>2~3</v>
      </c>
      <c r="Z35" s="112"/>
      <c r="AA35" s="185">
        <v>14</v>
      </c>
      <c r="AB35" s="186"/>
      <c r="AC35" s="113"/>
      <c r="AD35" s="113"/>
      <c r="AE35" s="114"/>
      <c r="AF35" s="12"/>
    </row>
    <row r="36" spans="1:32" ht="21.75" customHeight="1">
      <c r="A36" s="143"/>
      <c r="B36" s="146"/>
      <c r="C36" s="119" t="s">
        <v>47</v>
      </c>
      <c r="D36" s="120"/>
      <c r="E36" s="121" t="str">
        <f t="shared" si="6"/>
        <v>3~4</v>
      </c>
      <c r="F36" s="122"/>
      <c r="G36" s="189">
        <v>10</v>
      </c>
      <c r="H36" s="189"/>
      <c r="I36" s="111" t="str">
        <f t="shared" si="7"/>
        <v>3~4</v>
      </c>
      <c r="J36" s="112"/>
      <c r="K36" s="188">
        <v>10</v>
      </c>
      <c r="L36" s="188"/>
      <c r="M36" s="121" t="str">
        <f t="shared" si="2"/>
        <v>2~3</v>
      </c>
      <c r="N36" s="122"/>
      <c r="O36" s="121">
        <v>14</v>
      </c>
      <c r="P36" s="122"/>
      <c r="Q36" s="111" t="str">
        <f t="shared" si="3"/>
        <v>2~3</v>
      </c>
      <c r="R36" s="112"/>
      <c r="S36" s="111">
        <v>14</v>
      </c>
      <c r="T36" s="112"/>
      <c r="U36" s="121" t="str">
        <f t="shared" si="4"/>
        <v>2~3</v>
      </c>
      <c r="V36" s="122"/>
      <c r="W36" s="121">
        <v>13</v>
      </c>
      <c r="X36" s="122"/>
      <c r="Y36" s="111" t="str">
        <f t="shared" si="5"/>
        <v>2~3</v>
      </c>
      <c r="Z36" s="112"/>
      <c r="AA36" s="185">
        <v>13</v>
      </c>
      <c r="AB36" s="186"/>
      <c r="AC36" s="113"/>
      <c r="AD36" s="113"/>
      <c r="AE36" s="114"/>
      <c r="AF36" s="12"/>
    </row>
    <row r="37" spans="1:32" ht="21.75" customHeight="1">
      <c r="A37" s="143"/>
      <c r="B37" s="146"/>
      <c r="C37" s="119" t="s">
        <v>48</v>
      </c>
      <c r="D37" s="120"/>
      <c r="E37" s="121" t="str">
        <f t="shared" si="6"/>
        <v>3~4</v>
      </c>
      <c r="F37" s="122"/>
      <c r="G37" s="189">
        <v>8.5</v>
      </c>
      <c r="H37" s="189"/>
      <c r="I37" s="111" t="str">
        <f t="shared" si="7"/>
        <v>3~4</v>
      </c>
      <c r="J37" s="112"/>
      <c r="K37" s="188">
        <v>10</v>
      </c>
      <c r="L37" s="188"/>
      <c r="M37" s="121" t="str">
        <f t="shared" si="2"/>
        <v>2~3</v>
      </c>
      <c r="N37" s="122"/>
      <c r="O37" s="121">
        <v>13</v>
      </c>
      <c r="P37" s="122"/>
      <c r="Q37" s="111" t="str">
        <f t="shared" si="3"/>
        <v>2~3</v>
      </c>
      <c r="R37" s="112"/>
      <c r="S37" s="111">
        <v>13</v>
      </c>
      <c r="T37" s="112"/>
      <c r="U37" s="121" t="str">
        <f t="shared" si="4"/>
        <v>2~3</v>
      </c>
      <c r="V37" s="122"/>
      <c r="W37" s="121">
        <v>12</v>
      </c>
      <c r="X37" s="122"/>
      <c r="Y37" s="111" t="str">
        <f t="shared" si="5"/>
        <v>2~3</v>
      </c>
      <c r="Z37" s="112"/>
      <c r="AA37" s="185">
        <v>12</v>
      </c>
      <c r="AB37" s="186"/>
      <c r="AC37" s="113"/>
      <c r="AD37" s="113"/>
      <c r="AE37" s="114"/>
      <c r="AF37" s="12"/>
    </row>
    <row r="38" spans="1:32" ht="21.75" customHeight="1">
      <c r="A38" s="143"/>
      <c r="B38" s="146"/>
      <c r="C38" s="119" t="s">
        <v>49</v>
      </c>
      <c r="D38" s="120"/>
      <c r="E38" s="121" t="str">
        <f t="shared" si="6"/>
        <v>3~4</v>
      </c>
      <c r="F38" s="122"/>
      <c r="G38" s="189">
        <v>8</v>
      </c>
      <c r="H38" s="189"/>
      <c r="I38" s="111" t="str">
        <f t="shared" si="7"/>
        <v>3~4</v>
      </c>
      <c r="J38" s="112"/>
      <c r="K38" s="188">
        <v>9.5</v>
      </c>
      <c r="L38" s="188"/>
      <c r="M38" s="121" t="str">
        <f t="shared" si="2"/>
        <v>2~3</v>
      </c>
      <c r="N38" s="122"/>
      <c r="O38" s="121">
        <v>11</v>
      </c>
      <c r="P38" s="122"/>
      <c r="Q38" s="111" t="str">
        <f t="shared" si="3"/>
        <v>2~3</v>
      </c>
      <c r="R38" s="112"/>
      <c r="S38" s="111">
        <v>11</v>
      </c>
      <c r="T38" s="112"/>
      <c r="U38" s="121" t="str">
        <f t="shared" si="4"/>
        <v>2~3</v>
      </c>
      <c r="V38" s="122"/>
      <c r="W38" s="121">
        <v>12</v>
      </c>
      <c r="X38" s="122"/>
      <c r="Y38" s="111" t="str">
        <f t="shared" si="5"/>
        <v>2~3</v>
      </c>
      <c r="Z38" s="112"/>
      <c r="AA38" s="185">
        <v>12</v>
      </c>
      <c r="AB38" s="186"/>
      <c r="AC38" s="113"/>
      <c r="AD38" s="113"/>
      <c r="AE38" s="114"/>
      <c r="AF38" s="12"/>
    </row>
    <row r="39" spans="1:32" ht="21.75" customHeight="1">
      <c r="A39" s="143"/>
      <c r="B39" s="146"/>
      <c r="C39" s="119" t="s">
        <v>50</v>
      </c>
      <c r="D39" s="120"/>
      <c r="E39" s="121" t="str">
        <f t="shared" si="6"/>
        <v>3~4</v>
      </c>
      <c r="F39" s="122"/>
      <c r="G39" s="189">
        <v>8</v>
      </c>
      <c r="H39" s="189"/>
      <c r="I39" s="111" t="str">
        <f t="shared" si="7"/>
        <v>3~4</v>
      </c>
      <c r="J39" s="112"/>
      <c r="K39" s="188">
        <v>8</v>
      </c>
      <c r="L39" s="188"/>
      <c r="M39" s="121" t="str">
        <f t="shared" si="2"/>
        <v>3~4</v>
      </c>
      <c r="N39" s="122"/>
      <c r="O39" s="121">
        <v>9.3000000000000007</v>
      </c>
      <c r="P39" s="122"/>
      <c r="Q39" s="111" t="str">
        <f t="shared" si="3"/>
        <v>3~4</v>
      </c>
      <c r="R39" s="112"/>
      <c r="S39" s="111">
        <v>9.3000000000000007</v>
      </c>
      <c r="T39" s="112"/>
      <c r="U39" s="121" t="str">
        <f t="shared" si="4"/>
        <v>2~3</v>
      </c>
      <c r="V39" s="122"/>
      <c r="W39" s="121">
        <v>12</v>
      </c>
      <c r="X39" s="122"/>
      <c r="Y39" s="111" t="str">
        <f t="shared" si="5"/>
        <v>2~3</v>
      </c>
      <c r="Z39" s="112"/>
      <c r="AA39" s="185">
        <v>12</v>
      </c>
      <c r="AB39" s="186"/>
      <c r="AC39" s="113"/>
      <c r="AD39" s="113"/>
      <c r="AE39" s="114"/>
      <c r="AF39" s="12"/>
    </row>
    <row r="40" spans="1:32" ht="21.75" customHeight="1">
      <c r="A40" s="143"/>
      <c r="B40" s="146"/>
      <c r="C40" s="119" t="s">
        <v>51</v>
      </c>
      <c r="D40" s="120"/>
      <c r="E40" s="121" t="str">
        <f t="shared" si="6"/>
        <v>3~4</v>
      </c>
      <c r="F40" s="122"/>
      <c r="G40" s="189">
        <v>8.5</v>
      </c>
      <c r="H40" s="189"/>
      <c r="I40" s="111" t="str">
        <f t="shared" si="7"/>
        <v>3~4</v>
      </c>
      <c r="J40" s="112"/>
      <c r="K40" s="188">
        <v>8.5</v>
      </c>
      <c r="L40" s="188"/>
      <c r="M40" s="121" t="str">
        <f t="shared" si="2"/>
        <v>2~3</v>
      </c>
      <c r="N40" s="122"/>
      <c r="O40" s="121">
        <v>12</v>
      </c>
      <c r="P40" s="122"/>
      <c r="Q40" s="111" t="str">
        <f t="shared" si="3"/>
        <v>2~3</v>
      </c>
      <c r="R40" s="112"/>
      <c r="S40" s="111">
        <v>12</v>
      </c>
      <c r="T40" s="112"/>
      <c r="U40" s="121" t="str">
        <f t="shared" si="4"/>
        <v>2~3</v>
      </c>
      <c r="V40" s="122"/>
      <c r="W40" s="121">
        <v>13</v>
      </c>
      <c r="X40" s="122"/>
      <c r="Y40" s="111" t="str">
        <f t="shared" si="5"/>
        <v>2~3</v>
      </c>
      <c r="Z40" s="112"/>
      <c r="AA40" s="185">
        <v>13</v>
      </c>
      <c r="AB40" s="186"/>
      <c r="AC40" s="113"/>
      <c r="AD40" s="113"/>
      <c r="AE40" s="114"/>
      <c r="AF40" s="12"/>
    </row>
    <row r="41" spans="1:32" ht="21.75" customHeight="1">
      <c r="A41" s="143"/>
      <c r="B41" s="146"/>
      <c r="C41" s="119" t="s">
        <v>52</v>
      </c>
      <c r="D41" s="120"/>
      <c r="E41" s="121" t="str">
        <f t="shared" si="6"/>
        <v>4~5</v>
      </c>
      <c r="F41" s="122"/>
      <c r="G41" s="189">
        <v>6.8</v>
      </c>
      <c r="H41" s="189"/>
      <c r="I41" s="111" t="str">
        <f t="shared" si="7"/>
        <v>4~5</v>
      </c>
      <c r="J41" s="112"/>
      <c r="K41" s="188">
        <v>6.5</v>
      </c>
      <c r="L41" s="188"/>
      <c r="M41" s="121" t="str">
        <f t="shared" si="2"/>
        <v>2~3</v>
      </c>
      <c r="N41" s="122"/>
      <c r="O41" s="121">
        <v>10.6</v>
      </c>
      <c r="P41" s="122"/>
      <c r="Q41" s="111" t="str">
        <f t="shared" si="3"/>
        <v>2~3</v>
      </c>
      <c r="R41" s="112"/>
      <c r="S41" s="111">
        <v>10.6</v>
      </c>
      <c r="T41" s="112"/>
      <c r="U41" s="121" t="str">
        <f t="shared" si="4"/>
        <v>2~3</v>
      </c>
      <c r="V41" s="122"/>
      <c r="W41" s="121">
        <v>11</v>
      </c>
      <c r="X41" s="122"/>
      <c r="Y41" s="111" t="str">
        <f t="shared" si="5"/>
        <v>2~3</v>
      </c>
      <c r="Z41" s="112"/>
      <c r="AA41" s="185">
        <v>11</v>
      </c>
      <c r="AB41" s="186"/>
      <c r="AC41" s="113"/>
      <c r="AD41" s="113"/>
      <c r="AE41" s="114"/>
      <c r="AF41" s="12"/>
    </row>
    <row r="42" spans="1:32" ht="21.75" customHeight="1">
      <c r="A42" s="143"/>
      <c r="B42" s="146"/>
      <c r="C42" s="119" t="s">
        <v>53</v>
      </c>
      <c r="D42" s="120"/>
      <c r="E42" s="121" t="str">
        <f t="shared" si="6"/>
        <v>3~4</v>
      </c>
      <c r="F42" s="122"/>
      <c r="G42" s="189">
        <v>9.3000000000000007</v>
      </c>
      <c r="H42" s="189"/>
      <c r="I42" s="111" t="str">
        <f t="shared" si="7"/>
        <v>4~5</v>
      </c>
      <c r="J42" s="112"/>
      <c r="K42" s="188">
        <v>7.5</v>
      </c>
      <c r="L42" s="188"/>
      <c r="M42" s="121" t="str">
        <f t="shared" si="2"/>
        <v>2~3</v>
      </c>
      <c r="N42" s="122"/>
      <c r="O42" s="121">
        <v>10.6</v>
      </c>
      <c r="P42" s="122"/>
      <c r="Q42" s="111" t="str">
        <f t="shared" si="3"/>
        <v>2~3</v>
      </c>
      <c r="R42" s="112"/>
      <c r="S42" s="111">
        <v>10.6</v>
      </c>
      <c r="T42" s="112"/>
      <c r="U42" s="121" t="str">
        <f t="shared" si="4"/>
        <v>2~3</v>
      </c>
      <c r="V42" s="122"/>
      <c r="W42" s="121">
        <v>12</v>
      </c>
      <c r="X42" s="122"/>
      <c r="Y42" s="111" t="str">
        <f t="shared" si="5"/>
        <v>2~3</v>
      </c>
      <c r="Z42" s="112"/>
      <c r="AA42" s="185">
        <v>12</v>
      </c>
      <c r="AB42" s="186"/>
      <c r="AC42" s="113"/>
      <c r="AD42" s="113"/>
      <c r="AE42" s="114"/>
      <c r="AF42" s="12"/>
    </row>
    <row r="43" spans="1:32" ht="21.75" customHeight="1">
      <c r="A43" s="143"/>
      <c r="B43" s="146"/>
      <c r="C43" s="119" t="s">
        <v>54</v>
      </c>
      <c r="D43" s="120"/>
      <c r="E43" s="121" t="str">
        <f t="shared" si="6"/>
        <v>3~4</v>
      </c>
      <c r="F43" s="122"/>
      <c r="G43" s="189">
        <v>10</v>
      </c>
      <c r="H43" s="189"/>
      <c r="I43" s="111" t="str">
        <f t="shared" si="7"/>
        <v>3~4</v>
      </c>
      <c r="J43" s="112"/>
      <c r="K43" s="188">
        <v>10</v>
      </c>
      <c r="L43" s="188"/>
      <c r="M43" s="121" t="str">
        <f t="shared" si="2"/>
        <v>2~3</v>
      </c>
      <c r="N43" s="122"/>
      <c r="O43" s="121">
        <v>11.3</v>
      </c>
      <c r="P43" s="122"/>
      <c r="Q43" s="111" t="str">
        <f t="shared" si="3"/>
        <v>2~3</v>
      </c>
      <c r="R43" s="112"/>
      <c r="S43" s="111">
        <v>11.3</v>
      </c>
      <c r="T43" s="112"/>
      <c r="U43" s="121" t="str">
        <f t="shared" si="4"/>
        <v>2~3</v>
      </c>
      <c r="V43" s="122"/>
      <c r="W43" s="121">
        <v>12</v>
      </c>
      <c r="X43" s="122"/>
      <c r="Y43" s="111" t="str">
        <f t="shared" si="5"/>
        <v>2~3</v>
      </c>
      <c r="Z43" s="112"/>
      <c r="AA43" s="185">
        <v>12</v>
      </c>
      <c r="AB43" s="186"/>
      <c r="AC43" s="113"/>
      <c r="AD43" s="113"/>
      <c r="AE43" s="114"/>
      <c r="AF43" s="12"/>
    </row>
    <row r="44" spans="1:32" ht="21.75" customHeight="1">
      <c r="A44" s="143"/>
      <c r="B44" s="146"/>
      <c r="C44" s="119" t="s">
        <v>55</v>
      </c>
      <c r="D44" s="120"/>
      <c r="E44" s="121" t="str">
        <f t="shared" si="6"/>
        <v>3~4</v>
      </c>
      <c r="F44" s="122"/>
      <c r="G44" s="189">
        <v>10</v>
      </c>
      <c r="H44" s="189"/>
      <c r="I44" s="111" t="str">
        <f t="shared" si="7"/>
        <v>3~4</v>
      </c>
      <c r="J44" s="112"/>
      <c r="K44" s="188">
        <v>10</v>
      </c>
      <c r="L44" s="188"/>
      <c r="M44" s="121" t="str">
        <f t="shared" si="2"/>
        <v>3~4</v>
      </c>
      <c r="N44" s="122"/>
      <c r="O44" s="121">
        <v>10</v>
      </c>
      <c r="P44" s="122"/>
      <c r="Q44" s="111" t="str">
        <f t="shared" si="3"/>
        <v>3~4</v>
      </c>
      <c r="R44" s="112"/>
      <c r="S44" s="111">
        <v>10</v>
      </c>
      <c r="T44" s="112"/>
      <c r="U44" s="121" t="str">
        <f t="shared" si="4"/>
        <v>2~3</v>
      </c>
      <c r="V44" s="122"/>
      <c r="W44" s="121">
        <v>13</v>
      </c>
      <c r="X44" s="122"/>
      <c r="Y44" s="111" t="str">
        <f t="shared" si="5"/>
        <v>2~3</v>
      </c>
      <c r="Z44" s="112"/>
      <c r="AA44" s="185">
        <v>13</v>
      </c>
      <c r="AB44" s="186"/>
      <c r="AC44" s="113"/>
      <c r="AD44" s="113"/>
      <c r="AE44" s="114"/>
      <c r="AF44" s="12"/>
    </row>
    <row r="45" spans="1:32" ht="21.75" customHeight="1">
      <c r="A45" s="143"/>
      <c r="B45" s="146"/>
      <c r="C45" s="119" t="s">
        <v>56</v>
      </c>
      <c r="D45" s="120"/>
      <c r="E45" s="121" t="str">
        <f t="shared" si="6"/>
        <v>3~4</v>
      </c>
      <c r="F45" s="122"/>
      <c r="G45" s="189">
        <v>9.5</v>
      </c>
      <c r="H45" s="189"/>
      <c r="I45" s="111" t="str">
        <f t="shared" si="7"/>
        <v>2~3</v>
      </c>
      <c r="J45" s="112"/>
      <c r="K45" s="188">
        <v>10.5</v>
      </c>
      <c r="L45" s="188"/>
      <c r="M45" s="121" t="str">
        <f t="shared" si="2"/>
        <v>2~3</v>
      </c>
      <c r="N45" s="122"/>
      <c r="O45" s="121">
        <v>12.5</v>
      </c>
      <c r="P45" s="122"/>
      <c r="Q45" s="111" t="str">
        <f t="shared" si="3"/>
        <v>2~3</v>
      </c>
      <c r="R45" s="112"/>
      <c r="S45" s="111">
        <v>12.5</v>
      </c>
      <c r="T45" s="112"/>
      <c r="U45" s="121" t="str">
        <f t="shared" si="4"/>
        <v>2~3</v>
      </c>
      <c r="V45" s="122"/>
      <c r="W45" s="121">
        <v>13</v>
      </c>
      <c r="X45" s="122"/>
      <c r="Y45" s="111" t="str">
        <f t="shared" si="5"/>
        <v>2~3</v>
      </c>
      <c r="Z45" s="112"/>
      <c r="AA45" s="185">
        <v>13</v>
      </c>
      <c r="AB45" s="186"/>
      <c r="AC45" s="113"/>
      <c r="AD45" s="113"/>
      <c r="AE45" s="114"/>
      <c r="AF45" s="12"/>
    </row>
    <row r="46" spans="1:32" ht="21.75" customHeight="1">
      <c r="A46" s="143"/>
      <c r="B46" s="146"/>
      <c r="C46" s="119" t="s">
        <v>57</v>
      </c>
      <c r="D46" s="120"/>
      <c r="E46" s="121" t="str">
        <f t="shared" si="6"/>
        <v>3~4</v>
      </c>
      <c r="F46" s="122"/>
      <c r="G46" s="189">
        <v>10</v>
      </c>
      <c r="H46" s="189"/>
      <c r="I46" s="111" t="str">
        <f t="shared" si="7"/>
        <v>2~3</v>
      </c>
      <c r="J46" s="112"/>
      <c r="K46" s="188">
        <v>11.5</v>
      </c>
      <c r="L46" s="188"/>
      <c r="M46" s="121" t="str">
        <f t="shared" si="2"/>
        <v>2~3</v>
      </c>
      <c r="N46" s="122"/>
      <c r="O46" s="121">
        <v>15</v>
      </c>
      <c r="P46" s="122"/>
      <c r="Q46" s="111" t="str">
        <f t="shared" si="3"/>
        <v>2~3</v>
      </c>
      <c r="R46" s="112"/>
      <c r="S46" s="111">
        <v>15</v>
      </c>
      <c r="T46" s="112"/>
      <c r="U46" s="121" t="str">
        <f t="shared" si="4"/>
        <v>2~3</v>
      </c>
      <c r="V46" s="122"/>
      <c r="W46" s="121">
        <v>14</v>
      </c>
      <c r="X46" s="122"/>
      <c r="Y46" s="111" t="str">
        <f t="shared" si="5"/>
        <v>2~3</v>
      </c>
      <c r="Z46" s="112"/>
      <c r="AA46" s="185">
        <v>14</v>
      </c>
      <c r="AB46" s="186"/>
      <c r="AC46" s="113"/>
      <c r="AD46" s="113"/>
      <c r="AE46" s="114"/>
      <c r="AF46" s="12"/>
    </row>
    <row r="47" spans="1:32" ht="21.75" customHeight="1">
      <c r="A47" s="143"/>
      <c r="B47" s="146"/>
      <c r="C47" s="119" t="s">
        <v>58</v>
      </c>
      <c r="D47" s="120"/>
      <c r="E47" s="121" t="str">
        <f t="shared" si="6"/>
        <v>2~3</v>
      </c>
      <c r="F47" s="122"/>
      <c r="G47" s="189">
        <v>10.5</v>
      </c>
      <c r="H47" s="189"/>
      <c r="I47" s="111" t="str">
        <f t="shared" si="7"/>
        <v>2~3</v>
      </c>
      <c r="J47" s="112"/>
      <c r="K47" s="188">
        <v>12</v>
      </c>
      <c r="L47" s="188"/>
      <c r="M47" s="121" t="str">
        <f t="shared" si="2"/>
        <v>2~3</v>
      </c>
      <c r="N47" s="122"/>
      <c r="O47" s="121">
        <v>15</v>
      </c>
      <c r="P47" s="122"/>
      <c r="Q47" s="111" t="str">
        <f t="shared" si="3"/>
        <v>2~3</v>
      </c>
      <c r="R47" s="112"/>
      <c r="S47" s="111">
        <v>15</v>
      </c>
      <c r="T47" s="112"/>
      <c r="U47" s="121" t="str">
        <f t="shared" si="4"/>
        <v>2~3</v>
      </c>
      <c r="V47" s="122"/>
      <c r="W47" s="121">
        <v>15</v>
      </c>
      <c r="X47" s="122"/>
      <c r="Y47" s="111" t="str">
        <f t="shared" si="5"/>
        <v>2~3</v>
      </c>
      <c r="Z47" s="112"/>
      <c r="AA47" s="185">
        <v>15</v>
      </c>
      <c r="AB47" s="186"/>
      <c r="AC47" s="113"/>
      <c r="AD47" s="113"/>
      <c r="AE47" s="114"/>
      <c r="AF47" s="12"/>
    </row>
    <row r="48" spans="1:32" ht="21.75" customHeight="1">
      <c r="A48" s="143"/>
      <c r="B48" s="146"/>
      <c r="C48" s="119" t="s">
        <v>59</v>
      </c>
      <c r="D48" s="120"/>
      <c r="E48" s="121" t="str">
        <f t="shared" si="6"/>
        <v>2~3</v>
      </c>
      <c r="F48" s="122"/>
      <c r="G48" s="189">
        <v>11</v>
      </c>
      <c r="H48" s="189"/>
      <c r="I48" s="111" t="str">
        <f t="shared" si="7"/>
        <v>2~3</v>
      </c>
      <c r="J48" s="112"/>
      <c r="K48" s="188">
        <v>11</v>
      </c>
      <c r="L48" s="188"/>
      <c r="M48" s="121" t="str">
        <f t="shared" si="2"/>
        <v>2~3</v>
      </c>
      <c r="N48" s="122"/>
      <c r="O48" s="121">
        <v>15</v>
      </c>
      <c r="P48" s="122"/>
      <c r="Q48" s="111" t="str">
        <f t="shared" si="3"/>
        <v>2~3</v>
      </c>
      <c r="R48" s="112"/>
      <c r="S48" s="111">
        <v>15</v>
      </c>
      <c r="T48" s="112"/>
      <c r="U48" s="121" t="str">
        <f t="shared" si="4"/>
        <v>2~3</v>
      </c>
      <c r="V48" s="122"/>
      <c r="W48" s="121">
        <v>15</v>
      </c>
      <c r="X48" s="122"/>
      <c r="Y48" s="111" t="str">
        <f t="shared" si="5"/>
        <v>2~3</v>
      </c>
      <c r="Z48" s="112"/>
      <c r="AA48" s="185">
        <v>15</v>
      </c>
      <c r="AB48" s="186"/>
      <c r="AC48" s="113"/>
      <c r="AD48" s="113"/>
      <c r="AE48" s="114"/>
      <c r="AF48" s="12"/>
    </row>
    <row r="49" spans="1:32" ht="21.75" customHeight="1">
      <c r="A49" s="143"/>
      <c r="B49" s="146"/>
      <c r="C49" s="119" t="s">
        <v>60</v>
      </c>
      <c r="D49" s="120"/>
      <c r="E49" s="121" t="str">
        <f t="shared" si="6"/>
        <v>2~3</v>
      </c>
      <c r="F49" s="122"/>
      <c r="G49" s="189">
        <v>11</v>
      </c>
      <c r="H49" s="189"/>
      <c r="I49" s="111" t="str">
        <f t="shared" si="7"/>
        <v>2~3</v>
      </c>
      <c r="J49" s="112"/>
      <c r="K49" s="188">
        <v>11</v>
      </c>
      <c r="L49" s="188"/>
      <c r="M49" s="121" t="str">
        <f t="shared" si="2"/>
        <v>2~3</v>
      </c>
      <c r="N49" s="122"/>
      <c r="O49" s="121">
        <v>15</v>
      </c>
      <c r="P49" s="122"/>
      <c r="Q49" s="111" t="str">
        <f t="shared" si="3"/>
        <v>2~3</v>
      </c>
      <c r="R49" s="112"/>
      <c r="S49" s="111">
        <v>15</v>
      </c>
      <c r="T49" s="112"/>
      <c r="U49" s="121" t="str">
        <f t="shared" si="4"/>
        <v>2~3</v>
      </c>
      <c r="V49" s="122"/>
      <c r="W49" s="121">
        <v>15</v>
      </c>
      <c r="X49" s="122"/>
      <c r="Y49" s="111" t="str">
        <f t="shared" si="5"/>
        <v>2~3</v>
      </c>
      <c r="Z49" s="112"/>
      <c r="AA49" s="185">
        <v>15</v>
      </c>
      <c r="AB49" s="186"/>
      <c r="AC49" s="113"/>
      <c r="AD49" s="113"/>
      <c r="AE49" s="114"/>
      <c r="AF49" s="12"/>
    </row>
    <row r="50" spans="1:32" ht="21.75" customHeight="1">
      <c r="A50" s="143"/>
      <c r="B50" s="146"/>
      <c r="C50" s="119" t="s">
        <v>61</v>
      </c>
      <c r="D50" s="120"/>
      <c r="E50" s="121" t="str">
        <f t="shared" si="6"/>
        <v>2~3</v>
      </c>
      <c r="F50" s="122"/>
      <c r="G50" s="189">
        <v>11</v>
      </c>
      <c r="H50" s="189"/>
      <c r="I50" s="111" t="str">
        <f t="shared" si="7"/>
        <v>2~3</v>
      </c>
      <c r="J50" s="112"/>
      <c r="K50" s="188">
        <v>11</v>
      </c>
      <c r="L50" s="188"/>
      <c r="M50" s="121" t="str">
        <f t="shared" si="2"/>
        <v>2~3</v>
      </c>
      <c r="N50" s="122"/>
      <c r="O50" s="121">
        <v>15</v>
      </c>
      <c r="P50" s="122"/>
      <c r="Q50" s="111" t="str">
        <f t="shared" si="3"/>
        <v>2~3</v>
      </c>
      <c r="R50" s="112"/>
      <c r="S50" s="111">
        <v>15</v>
      </c>
      <c r="T50" s="112"/>
      <c r="U50" s="121" t="str">
        <f t="shared" si="4"/>
        <v>2~3</v>
      </c>
      <c r="V50" s="122"/>
      <c r="W50" s="121">
        <v>15</v>
      </c>
      <c r="X50" s="122"/>
      <c r="Y50" s="111" t="str">
        <f t="shared" si="5"/>
        <v>2~3</v>
      </c>
      <c r="Z50" s="112"/>
      <c r="AA50" s="185">
        <v>15</v>
      </c>
      <c r="AB50" s="186"/>
      <c r="AC50" s="113"/>
      <c r="AD50" s="113"/>
      <c r="AE50" s="114"/>
      <c r="AF50" s="12"/>
    </row>
    <row r="51" spans="1:32" ht="21.75" customHeight="1">
      <c r="A51" s="143"/>
      <c r="B51" s="146"/>
      <c r="C51" s="119" t="s">
        <v>62</v>
      </c>
      <c r="D51" s="120"/>
      <c r="E51" s="121" t="str">
        <f t="shared" si="6"/>
        <v>3~4</v>
      </c>
      <c r="F51" s="122"/>
      <c r="G51" s="189">
        <v>10</v>
      </c>
      <c r="H51" s="189"/>
      <c r="I51" s="111" t="str">
        <f t="shared" si="7"/>
        <v>3~4</v>
      </c>
      <c r="J51" s="112"/>
      <c r="K51" s="188">
        <v>10</v>
      </c>
      <c r="L51" s="188"/>
      <c r="M51" s="121" t="str">
        <f>IF(O51="","",INT(30/O51)&amp;"~"&amp;INT(30/O51+1))</f>
        <v>2~3</v>
      </c>
      <c r="N51" s="122"/>
      <c r="O51" s="121">
        <v>13.5</v>
      </c>
      <c r="P51" s="122"/>
      <c r="Q51" s="111" t="str">
        <f>IF(S51="","",INT(30/S51)&amp;"~"&amp;INT(30/S51+1))</f>
        <v>2~3</v>
      </c>
      <c r="R51" s="112"/>
      <c r="S51" s="111">
        <v>13.5</v>
      </c>
      <c r="T51" s="112"/>
      <c r="U51" s="121" t="str">
        <f t="shared" si="4"/>
        <v>2~3</v>
      </c>
      <c r="V51" s="122"/>
      <c r="W51" s="121">
        <v>15</v>
      </c>
      <c r="X51" s="122"/>
      <c r="Y51" s="111" t="str">
        <f t="shared" si="5"/>
        <v>2~3</v>
      </c>
      <c r="Z51" s="112"/>
      <c r="AA51" s="185">
        <v>15</v>
      </c>
      <c r="AB51" s="186"/>
      <c r="AC51" s="113"/>
      <c r="AD51" s="113"/>
      <c r="AE51" s="114"/>
      <c r="AF51" s="12"/>
    </row>
    <row r="52" spans="1:32" ht="21.75" customHeight="1">
      <c r="A52" s="143"/>
      <c r="B52" s="146"/>
      <c r="C52" s="119" t="s">
        <v>63</v>
      </c>
      <c r="D52" s="120"/>
      <c r="E52" s="121" t="str">
        <f t="shared" si="6"/>
        <v>3~4</v>
      </c>
      <c r="F52" s="122"/>
      <c r="G52" s="189">
        <v>10</v>
      </c>
      <c r="H52" s="189"/>
      <c r="I52" s="111" t="str">
        <f t="shared" si="7"/>
        <v>3~4</v>
      </c>
      <c r="J52" s="112"/>
      <c r="K52" s="188">
        <v>10</v>
      </c>
      <c r="L52" s="188"/>
      <c r="M52" s="121" t="str">
        <f t="shared" ref="M52:M59" si="8">IF(O52="","",INT(30/O52)&amp;"~"&amp;INT(30/O52+1))</f>
        <v>2~3</v>
      </c>
      <c r="N52" s="122"/>
      <c r="O52" s="121">
        <v>12</v>
      </c>
      <c r="P52" s="122"/>
      <c r="Q52" s="111" t="str">
        <f t="shared" ref="Q52:Q63" si="9">IF(S52="","",INT(30/S52)&amp;"~"&amp;INT(30/S52+1))</f>
        <v>2~3</v>
      </c>
      <c r="R52" s="112"/>
      <c r="S52" s="111">
        <v>12</v>
      </c>
      <c r="T52" s="112"/>
      <c r="U52" s="121" t="str">
        <f t="shared" si="4"/>
        <v>2~3</v>
      </c>
      <c r="V52" s="122"/>
      <c r="W52" s="121">
        <v>15</v>
      </c>
      <c r="X52" s="122"/>
      <c r="Y52" s="111" t="str">
        <f t="shared" si="5"/>
        <v>2~3</v>
      </c>
      <c r="Z52" s="112"/>
      <c r="AA52" s="185">
        <v>15</v>
      </c>
      <c r="AB52" s="186"/>
      <c r="AC52" s="113"/>
      <c r="AD52" s="113"/>
      <c r="AE52" s="114"/>
      <c r="AF52" s="12"/>
    </row>
    <row r="53" spans="1:32" ht="21.75" customHeight="1">
      <c r="A53" s="143"/>
      <c r="B53" s="146"/>
      <c r="C53" s="119" t="s">
        <v>64</v>
      </c>
      <c r="D53" s="120"/>
      <c r="E53" s="121" t="str">
        <f t="shared" si="6"/>
        <v>3~4</v>
      </c>
      <c r="F53" s="122"/>
      <c r="G53" s="189">
        <v>10</v>
      </c>
      <c r="H53" s="189"/>
      <c r="I53" s="111" t="str">
        <f t="shared" si="7"/>
        <v>3~4</v>
      </c>
      <c r="J53" s="112"/>
      <c r="K53" s="188">
        <v>10</v>
      </c>
      <c r="L53" s="188"/>
      <c r="M53" s="121" t="str">
        <f t="shared" si="8"/>
        <v>2~3</v>
      </c>
      <c r="N53" s="122"/>
      <c r="O53" s="121">
        <v>13</v>
      </c>
      <c r="P53" s="122"/>
      <c r="Q53" s="111" t="str">
        <f t="shared" si="9"/>
        <v>2~3</v>
      </c>
      <c r="R53" s="112"/>
      <c r="S53" s="111">
        <v>13</v>
      </c>
      <c r="T53" s="112"/>
      <c r="U53" s="121" t="str">
        <f t="shared" si="4"/>
        <v>2~3</v>
      </c>
      <c r="V53" s="122"/>
      <c r="W53" s="121">
        <v>15</v>
      </c>
      <c r="X53" s="122"/>
      <c r="Y53" s="111" t="str">
        <f t="shared" si="5"/>
        <v>2~3</v>
      </c>
      <c r="Z53" s="112"/>
      <c r="AA53" s="185">
        <v>15</v>
      </c>
      <c r="AB53" s="186"/>
      <c r="AC53" s="113"/>
      <c r="AD53" s="113"/>
      <c r="AE53" s="114"/>
      <c r="AF53" s="12"/>
    </row>
    <row r="54" spans="1:32" ht="21.75" customHeight="1">
      <c r="A54" s="143"/>
      <c r="B54" s="146"/>
      <c r="C54" s="119" t="s">
        <v>65</v>
      </c>
      <c r="D54" s="120"/>
      <c r="E54" s="121" t="str">
        <f t="shared" si="6"/>
        <v>3~4</v>
      </c>
      <c r="F54" s="122"/>
      <c r="G54" s="189">
        <v>8</v>
      </c>
      <c r="H54" s="189"/>
      <c r="I54" s="111" t="str">
        <f t="shared" si="7"/>
        <v>3~4</v>
      </c>
      <c r="J54" s="112"/>
      <c r="K54" s="188">
        <v>10</v>
      </c>
      <c r="L54" s="188"/>
      <c r="M54" s="121" t="str">
        <f t="shared" si="8"/>
        <v>2~3</v>
      </c>
      <c r="N54" s="122"/>
      <c r="O54" s="121">
        <v>12</v>
      </c>
      <c r="P54" s="122"/>
      <c r="Q54" s="111" t="str">
        <f t="shared" si="9"/>
        <v>2~3</v>
      </c>
      <c r="R54" s="112"/>
      <c r="S54" s="111">
        <v>12</v>
      </c>
      <c r="T54" s="112"/>
      <c r="U54" s="121" t="str">
        <f t="shared" si="4"/>
        <v>2~3</v>
      </c>
      <c r="V54" s="122"/>
      <c r="W54" s="121">
        <v>15</v>
      </c>
      <c r="X54" s="122"/>
      <c r="Y54" s="111" t="str">
        <f t="shared" si="5"/>
        <v>2~3</v>
      </c>
      <c r="Z54" s="112"/>
      <c r="AA54" s="185">
        <v>15</v>
      </c>
      <c r="AB54" s="186"/>
      <c r="AC54" s="113"/>
      <c r="AD54" s="113"/>
      <c r="AE54" s="114"/>
      <c r="AF54" s="12"/>
    </row>
    <row r="55" spans="1:32" ht="21.75" customHeight="1">
      <c r="A55" s="143"/>
      <c r="B55" s="146"/>
      <c r="C55" s="119" t="s">
        <v>66</v>
      </c>
      <c r="D55" s="120"/>
      <c r="E55" s="121" t="str">
        <f t="shared" si="6"/>
        <v>3~4</v>
      </c>
      <c r="F55" s="122"/>
      <c r="G55" s="189">
        <v>9</v>
      </c>
      <c r="H55" s="189"/>
      <c r="I55" s="111" t="str">
        <f t="shared" si="7"/>
        <v>3~4</v>
      </c>
      <c r="J55" s="112"/>
      <c r="K55" s="188">
        <v>10</v>
      </c>
      <c r="L55" s="188"/>
      <c r="M55" s="121" t="str">
        <f t="shared" si="8"/>
        <v>3~4</v>
      </c>
      <c r="N55" s="122"/>
      <c r="O55" s="121">
        <v>10</v>
      </c>
      <c r="P55" s="122"/>
      <c r="Q55" s="111" t="str">
        <f t="shared" si="9"/>
        <v>3~4</v>
      </c>
      <c r="R55" s="112"/>
      <c r="S55" s="111">
        <v>10</v>
      </c>
      <c r="T55" s="112"/>
      <c r="U55" s="121" t="str">
        <f t="shared" si="4"/>
        <v>2~3</v>
      </c>
      <c r="V55" s="122"/>
      <c r="W55" s="121">
        <v>15</v>
      </c>
      <c r="X55" s="122"/>
      <c r="Y55" s="111" t="str">
        <f t="shared" si="5"/>
        <v>2~3</v>
      </c>
      <c r="Z55" s="112"/>
      <c r="AA55" s="185">
        <v>15</v>
      </c>
      <c r="AB55" s="186"/>
      <c r="AC55" s="113"/>
      <c r="AD55" s="113"/>
      <c r="AE55" s="114"/>
      <c r="AF55" s="12"/>
    </row>
    <row r="56" spans="1:32" ht="21.75" customHeight="1">
      <c r="A56" s="143"/>
      <c r="B56" s="146"/>
      <c r="C56" s="119" t="s">
        <v>67</v>
      </c>
      <c r="D56" s="120"/>
      <c r="E56" s="121" t="str">
        <f t="shared" si="6"/>
        <v>3~4</v>
      </c>
      <c r="F56" s="122"/>
      <c r="G56" s="189">
        <v>10</v>
      </c>
      <c r="H56" s="189"/>
      <c r="I56" s="111" t="str">
        <f t="shared" si="7"/>
        <v>3~4</v>
      </c>
      <c r="J56" s="112"/>
      <c r="K56" s="188">
        <v>10</v>
      </c>
      <c r="L56" s="188"/>
      <c r="M56" s="121" t="str">
        <f t="shared" si="8"/>
        <v>2~3</v>
      </c>
      <c r="N56" s="122"/>
      <c r="O56" s="121">
        <v>12</v>
      </c>
      <c r="P56" s="122"/>
      <c r="Q56" s="111" t="str">
        <f t="shared" si="9"/>
        <v>2~3</v>
      </c>
      <c r="R56" s="112"/>
      <c r="S56" s="111">
        <v>12</v>
      </c>
      <c r="T56" s="112"/>
      <c r="U56" s="121" t="str">
        <f t="shared" si="4"/>
        <v>2~3</v>
      </c>
      <c r="V56" s="122"/>
      <c r="W56" s="121">
        <v>15</v>
      </c>
      <c r="X56" s="122"/>
      <c r="Y56" s="111" t="str">
        <f t="shared" si="5"/>
        <v>2~3</v>
      </c>
      <c r="Z56" s="112"/>
      <c r="AA56" s="185">
        <v>15</v>
      </c>
      <c r="AB56" s="186"/>
      <c r="AC56" s="113"/>
      <c r="AD56" s="113"/>
      <c r="AE56" s="114"/>
      <c r="AF56" s="12"/>
    </row>
    <row r="57" spans="1:32" ht="21.75" customHeight="1">
      <c r="A57" s="143"/>
      <c r="B57" s="146"/>
      <c r="C57" s="119" t="s">
        <v>68</v>
      </c>
      <c r="D57" s="120"/>
      <c r="E57" s="121" t="str">
        <f t="shared" si="6"/>
        <v>3~4</v>
      </c>
      <c r="F57" s="122"/>
      <c r="G57" s="189">
        <v>10</v>
      </c>
      <c r="H57" s="189"/>
      <c r="I57" s="111" t="str">
        <f t="shared" si="7"/>
        <v>3~4</v>
      </c>
      <c r="J57" s="112"/>
      <c r="K57" s="188">
        <v>10</v>
      </c>
      <c r="L57" s="188"/>
      <c r="M57" s="121" t="str">
        <f t="shared" si="8"/>
        <v>2~3</v>
      </c>
      <c r="N57" s="122"/>
      <c r="O57" s="121">
        <v>12</v>
      </c>
      <c r="P57" s="122"/>
      <c r="Q57" s="111" t="str">
        <f t="shared" si="9"/>
        <v>2~3</v>
      </c>
      <c r="R57" s="112"/>
      <c r="S57" s="111">
        <v>12</v>
      </c>
      <c r="T57" s="112"/>
      <c r="U57" s="121" t="str">
        <f t="shared" si="4"/>
        <v>2~3</v>
      </c>
      <c r="V57" s="122"/>
      <c r="W57" s="121">
        <v>15</v>
      </c>
      <c r="X57" s="122"/>
      <c r="Y57" s="111" t="str">
        <f t="shared" si="5"/>
        <v>2~3</v>
      </c>
      <c r="Z57" s="112"/>
      <c r="AA57" s="185">
        <v>15</v>
      </c>
      <c r="AB57" s="186"/>
      <c r="AC57" s="113"/>
      <c r="AD57" s="113"/>
      <c r="AE57" s="114"/>
      <c r="AF57" s="12"/>
    </row>
    <row r="58" spans="1:32" ht="21.75" customHeight="1">
      <c r="A58" s="143"/>
      <c r="B58" s="146"/>
      <c r="C58" s="119" t="s">
        <v>69</v>
      </c>
      <c r="D58" s="120"/>
      <c r="E58" s="121" t="str">
        <f t="shared" si="6"/>
        <v>3~4</v>
      </c>
      <c r="F58" s="122"/>
      <c r="G58" s="189">
        <v>10</v>
      </c>
      <c r="H58" s="189"/>
      <c r="I58" s="111" t="str">
        <f t="shared" si="7"/>
        <v>3~4</v>
      </c>
      <c r="J58" s="112"/>
      <c r="K58" s="188">
        <v>10</v>
      </c>
      <c r="L58" s="188"/>
      <c r="M58" s="121" t="str">
        <f t="shared" si="8"/>
        <v>2~3</v>
      </c>
      <c r="N58" s="122"/>
      <c r="O58" s="121">
        <v>15</v>
      </c>
      <c r="P58" s="122"/>
      <c r="Q58" s="111" t="str">
        <f t="shared" si="9"/>
        <v>2~3</v>
      </c>
      <c r="R58" s="112"/>
      <c r="S58" s="111">
        <v>15</v>
      </c>
      <c r="T58" s="112"/>
      <c r="U58" s="121" t="str">
        <f t="shared" si="4"/>
        <v>2~3</v>
      </c>
      <c r="V58" s="122"/>
      <c r="W58" s="121">
        <v>15</v>
      </c>
      <c r="X58" s="122"/>
      <c r="Y58" s="111" t="str">
        <f t="shared" si="5"/>
        <v>2~3</v>
      </c>
      <c r="Z58" s="112"/>
      <c r="AA58" s="185">
        <v>15</v>
      </c>
      <c r="AB58" s="186"/>
      <c r="AC58" s="113"/>
      <c r="AD58" s="113"/>
      <c r="AE58" s="114"/>
      <c r="AF58" s="12"/>
    </row>
    <row r="59" spans="1:32" ht="21.75" customHeight="1">
      <c r="A59" s="143"/>
      <c r="B59" s="146"/>
      <c r="C59" s="119" t="s">
        <v>70</v>
      </c>
      <c r="D59" s="120"/>
      <c r="E59" s="121" t="str">
        <f t="shared" si="6"/>
        <v>3~4</v>
      </c>
      <c r="F59" s="122"/>
      <c r="G59" s="189">
        <v>10</v>
      </c>
      <c r="H59" s="189"/>
      <c r="I59" s="111" t="str">
        <f t="shared" si="7"/>
        <v>3~4</v>
      </c>
      <c r="J59" s="112"/>
      <c r="K59" s="188">
        <v>10</v>
      </c>
      <c r="L59" s="188"/>
      <c r="M59" s="121" t="str">
        <f t="shared" si="8"/>
        <v>2~3</v>
      </c>
      <c r="N59" s="122"/>
      <c r="O59" s="121">
        <v>15</v>
      </c>
      <c r="P59" s="122"/>
      <c r="Q59" s="111" t="str">
        <f t="shared" si="9"/>
        <v>2~3</v>
      </c>
      <c r="R59" s="112"/>
      <c r="S59" s="111">
        <v>15</v>
      </c>
      <c r="T59" s="112"/>
      <c r="U59" s="121" t="str">
        <f t="shared" si="4"/>
        <v>2~3</v>
      </c>
      <c r="V59" s="122"/>
      <c r="W59" s="121">
        <v>15</v>
      </c>
      <c r="X59" s="122"/>
      <c r="Y59" s="111" t="str">
        <f t="shared" si="5"/>
        <v>2~3</v>
      </c>
      <c r="Z59" s="112"/>
      <c r="AA59" s="185">
        <v>15</v>
      </c>
      <c r="AB59" s="186"/>
      <c r="AC59" s="113"/>
      <c r="AD59" s="113"/>
      <c r="AE59" s="114"/>
      <c r="AF59" s="12"/>
    </row>
    <row r="60" spans="1:32" ht="21.75" customHeight="1">
      <c r="A60" s="143"/>
      <c r="B60" s="146"/>
      <c r="C60" s="119" t="s">
        <v>71</v>
      </c>
      <c r="D60" s="120"/>
      <c r="E60" s="121" t="str">
        <f>IF(G60="","",INT(30/G60)&amp;"~"&amp;INT(30/G60+1))</f>
        <v/>
      </c>
      <c r="F60" s="122"/>
      <c r="G60" s="123"/>
      <c r="H60" s="124"/>
      <c r="I60" s="127"/>
      <c r="J60" s="128"/>
      <c r="K60" s="127"/>
      <c r="L60" s="128"/>
      <c r="M60" s="117" t="str">
        <f t="shared" ref="M60:M63" si="10">IF(O60="","",INT(30/O60)&amp;"~"&amp;INT(30/O60+1))</f>
        <v/>
      </c>
      <c r="N60" s="118"/>
      <c r="O60" s="117"/>
      <c r="P60" s="118"/>
      <c r="Q60" s="111" t="str">
        <f t="shared" si="9"/>
        <v/>
      </c>
      <c r="R60" s="112"/>
      <c r="S60" s="111"/>
      <c r="T60" s="112"/>
      <c r="U60" s="117" t="str">
        <f t="shared" si="4"/>
        <v/>
      </c>
      <c r="V60" s="118"/>
      <c r="W60" s="117"/>
      <c r="X60" s="118"/>
      <c r="Y60" s="111" t="str">
        <f t="shared" si="5"/>
        <v/>
      </c>
      <c r="Z60" s="112"/>
      <c r="AA60" s="111"/>
      <c r="AB60" s="112"/>
      <c r="AC60" s="113"/>
      <c r="AD60" s="113"/>
      <c r="AE60" s="114"/>
      <c r="AF60" s="12"/>
    </row>
    <row r="61" spans="1:32" ht="21.75" customHeight="1">
      <c r="A61" s="143"/>
      <c r="B61" s="146"/>
      <c r="C61" s="119" t="s">
        <v>72</v>
      </c>
      <c r="D61" s="120"/>
      <c r="E61" s="121" t="str">
        <f t="shared" ref="E61:E63" si="11">IF(G61="","",INT(30/G61)&amp;"~"&amp;INT(30/G61+1))</f>
        <v/>
      </c>
      <c r="F61" s="122"/>
      <c r="G61" s="125"/>
      <c r="H61" s="126"/>
      <c r="I61" s="127"/>
      <c r="J61" s="128"/>
      <c r="K61" s="127"/>
      <c r="L61" s="128"/>
      <c r="M61" s="117" t="str">
        <f t="shared" si="10"/>
        <v/>
      </c>
      <c r="N61" s="118"/>
      <c r="O61" s="117"/>
      <c r="P61" s="118"/>
      <c r="Q61" s="111" t="str">
        <f t="shared" si="9"/>
        <v/>
      </c>
      <c r="R61" s="112"/>
      <c r="S61" s="111"/>
      <c r="T61" s="112"/>
      <c r="U61" s="117" t="str">
        <f t="shared" si="4"/>
        <v/>
      </c>
      <c r="V61" s="118"/>
      <c r="W61" s="117"/>
      <c r="X61" s="118"/>
      <c r="Y61" s="111" t="str">
        <f t="shared" si="5"/>
        <v/>
      </c>
      <c r="Z61" s="112"/>
      <c r="AA61" s="111"/>
      <c r="AB61" s="112"/>
      <c r="AC61" s="113"/>
      <c r="AD61" s="113"/>
      <c r="AE61" s="114"/>
      <c r="AF61" s="12"/>
    </row>
    <row r="62" spans="1:32" ht="21.75" customHeight="1">
      <c r="A62" s="143"/>
      <c r="B62" s="146"/>
      <c r="C62" s="113" t="s">
        <v>73</v>
      </c>
      <c r="D62" s="113"/>
      <c r="E62" s="121" t="str">
        <f t="shared" si="11"/>
        <v/>
      </c>
      <c r="F62" s="122"/>
      <c r="G62" s="117"/>
      <c r="H62" s="118"/>
      <c r="I62" s="111" t="str">
        <f>IF(K62="","",(IF(($R$6-LEFT(G62,5))&lt;0.0208333333333333,(IF(($R$6-LEFT(G62,5))&gt;0,INT((MINUTE($R$6))/K62)&amp;"~"&amp;INT((MINUTE($R$6))/K62+1),INT(30/K62)&amp;"~"&amp;INT(30/K62+1))),INT(30/K62)&amp;"~"&amp;INT(30/K62+1))))</f>
        <v/>
      </c>
      <c r="J62" s="112"/>
      <c r="K62" s="111"/>
      <c r="L62" s="112"/>
      <c r="M62" s="117" t="str">
        <f t="shared" si="10"/>
        <v/>
      </c>
      <c r="N62" s="118"/>
      <c r="O62" s="117"/>
      <c r="P62" s="118"/>
      <c r="Q62" s="111" t="str">
        <f t="shared" si="9"/>
        <v/>
      </c>
      <c r="R62" s="112"/>
      <c r="S62" s="111"/>
      <c r="T62" s="112"/>
      <c r="U62" s="117" t="str">
        <f t="shared" si="4"/>
        <v/>
      </c>
      <c r="V62" s="118"/>
      <c r="W62" s="117"/>
      <c r="X62" s="118"/>
      <c r="Y62" s="111" t="str">
        <f t="shared" si="5"/>
        <v/>
      </c>
      <c r="Z62" s="112"/>
      <c r="AA62" s="111"/>
      <c r="AB62" s="112"/>
      <c r="AC62" s="113"/>
      <c r="AD62" s="113"/>
      <c r="AE62" s="114"/>
      <c r="AF62" s="12"/>
    </row>
    <row r="63" spans="1:32" ht="21.75" customHeight="1">
      <c r="A63" s="143"/>
      <c r="B63" s="146"/>
      <c r="C63" s="113" t="s">
        <v>74</v>
      </c>
      <c r="D63" s="113"/>
      <c r="E63" s="121" t="str">
        <f t="shared" si="11"/>
        <v/>
      </c>
      <c r="F63" s="122"/>
      <c r="G63" s="119"/>
      <c r="H63" s="120"/>
      <c r="I63" s="111" t="str">
        <f>IF(K63="","",(IF(($R$6-LEFT(G63,5))&lt;0.0208333333333333,(IF(($R$6-LEFT(G63,5))&gt;0,INT((MINUTE($R$6)-30)/K63)&amp;"~"&amp;INT((MINUTE($R$6)-30)/K63+1),INT(30/K63)&amp;"~"&amp;INT(30/K63+1))),INT(30/K63)&amp;"~"&amp;INT(30/K63+1))))</f>
        <v/>
      </c>
      <c r="J63" s="112"/>
      <c r="K63" s="111"/>
      <c r="L63" s="112"/>
      <c r="M63" s="117" t="str">
        <f t="shared" si="10"/>
        <v/>
      </c>
      <c r="N63" s="118"/>
      <c r="O63" s="117"/>
      <c r="P63" s="118"/>
      <c r="Q63" s="111" t="str">
        <f t="shared" si="9"/>
        <v/>
      </c>
      <c r="R63" s="112"/>
      <c r="S63" s="111"/>
      <c r="T63" s="112"/>
      <c r="U63" s="119" t="str">
        <f t="shared" si="4"/>
        <v/>
      </c>
      <c r="V63" s="120"/>
      <c r="W63" s="117"/>
      <c r="X63" s="118"/>
      <c r="Y63" s="111" t="str">
        <f t="shared" si="5"/>
        <v/>
      </c>
      <c r="Z63" s="112"/>
      <c r="AA63" s="111"/>
      <c r="AB63" s="112"/>
      <c r="AC63" s="113"/>
      <c r="AD63" s="113"/>
      <c r="AE63" s="114"/>
      <c r="AF63" s="12"/>
    </row>
    <row r="64" spans="1:32" ht="21.75" customHeight="1" thickBot="1">
      <c r="A64" s="144"/>
      <c r="B64" s="147"/>
      <c r="C64" s="109" t="s">
        <v>75</v>
      </c>
      <c r="D64" s="109"/>
      <c r="E64" s="107"/>
      <c r="F64" s="108"/>
      <c r="G64" s="107"/>
      <c r="H64" s="108"/>
      <c r="I64" s="105"/>
      <c r="J64" s="106"/>
      <c r="K64" s="105"/>
      <c r="L64" s="106"/>
      <c r="M64" s="107"/>
      <c r="N64" s="108"/>
      <c r="O64" s="107"/>
      <c r="P64" s="108"/>
      <c r="Q64" s="105"/>
      <c r="R64" s="106"/>
      <c r="S64" s="105"/>
      <c r="T64" s="106"/>
      <c r="U64" s="107" t="str">
        <f t="shared" si="4"/>
        <v/>
      </c>
      <c r="V64" s="108"/>
      <c r="W64" s="115"/>
      <c r="X64" s="116"/>
      <c r="Y64" s="105"/>
      <c r="Z64" s="106"/>
      <c r="AA64" s="105"/>
      <c r="AB64" s="106"/>
      <c r="AC64" s="109"/>
      <c r="AD64" s="109"/>
      <c r="AE64" s="110"/>
      <c r="AF64" s="12"/>
    </row>
  </sheetData>
  <mergeCells count="707">
    <mergeCell ref="C8:D8"/>
    <mergeCell ref="N10:N11"/>
    <mergeCell ref="O10:P10"/>
    <mergeCell ref="Q10:Q11"/>
    <mergeCell ref="R10:R11"/>
    <mergeCell ref="S10:S11"/>
    <mergeCell ref="C12:D12"/>
    <mergeCell ref="A1:S1"/>
    <mergeCell ref="A10:A11"/>
    <mergeCell ref="B10:B11"/>
    <mergeCell ref="C10:D11"/>
    <mergeCell ref="E10:E11"/>
    <mergeCell ref="F10:F11"/>
    <mergeCell ref="G10:I10"/>
    <mergeCell ref="J10:J11"/>
    <mergeCell ref="K10:K11"/>
    <mergeCell ref="L10:M10"/>
    <mergeCell ref="A4:A5"/>
    <mergeCell ref="B4:B5"/>
    <mergeCell ref="C4:D5"/>
    <mergeCell ref="E4:E5"/>
    <mergeCell ref="F4:F5"/>
    <mergeCell ref="G4:I4"/>
    <mergeCell ref="C6:D6"/>
    <mergeCell ref="C7:D7"/>
    <mergeCell ref="AC17:AE18"/>
    <mergeCell ref="I18:J18"/>
    <mergeCell ref="K18:L18"/>
    <mergeCell ref="M18:N18"/>
    <mergeCell ref="O18:P18"/>
    <mergeCell ref="C13:D13"/>
    <mergeCell ref="C14:D14"/>
    <mergeCell ref="A17:A18"/>
    <mergeCell ref="B17:B18"/>
    <mergeCell ref="C17:D18"/>
    <mergeCell ref="E17:H17"/>
    <mergeCell ref="E18:F18"/>
    <mergeCell ref="G18:H18"/>
    <mergeCell ref="Q18:R18"/>
    <mergeCell ref="S18:T18"/>
    <mergeCell ref="U18:V18"/>
    <mergeCell ref="W18:X18"/>
    <mergeCell ref="Y18:Z18"/>
    <mergeCell ref="AA18:AB18"/>
    <mergeCell ref="I17:L17"/>
    <mergeCell ref="M17:P17"/>
    <mergeCell ref="Q17:T17"/>
    <mergeCell ref="U17:X17"/>
    <mergeCell ref="C20:D20"/>
    <mergeCell ref="E20:F20"/>
    <mergeCell ref="G20:H20"/>
    <mergeCell ref="I20:J20"/>
    <mergeCell ref="K20:L20"/>
    <mergeCell ref="M20:N20"/>
    <mergeCell ref="O20:P20"/>
    <mergeCell ref="Q20:R20"/>
    <mergeCell ref="O19:P19"/>
    <mergeCell ref="Q19:R19"/>
    <mergeCell ref="C19:D19"/>
    <mergeCell ref="E19:F19"/>
    <mergeCell ref="G19:H19"/>
    <mergeCell ref="I19:J19"/>
    <mergeCell ref="K19:L19"/>
    <mergeCell ref="M19:N19"/>
    <mergeCell ref="K21:L21"/>
    <mergeCell ref="M21:N21"/>
    <mergeCell ref="S20:T20"/>
    <mergeCell ref="U20:V20"/>
    <mergeCell ref="W20:X20"/>
    <mergeCell ref="Y20:Z20"/>
    <mergeCell ref="AA20:AB20"/>
    <mergeCell ref="Y17:AB17"/>
    <mergeCell ref="AC20:AE20"/>
    <mergeCell ref="AA19:AB19"/>
    <mergeCell ref="AC19:AE19"/>
    <mergeCell ref="S19:T19"/>
    <mergeCell ref="U19:V19"/>
    <mergeCell ref="W19:X19"/>
    <mergeCell ref="Y19:Z19"/>
    <mergeCell ref="S22:T22"/>
    <mergeCell ref="U22:V22"/>
    <mergeCell ref="W22:X22"/>
    <mergeCell ref="Y22:Z22"/>
    <mergeCell ref="AC22:AE22"/>
    <mergeCell ref="AA21:AB21"/>
    <mergeCell ref="AC21:AE21"/>
    <mergeCell ref="C22:D22"/>
    <mergeCell ref="E22:F22"/>
    <mergeCell ref="G22:H22"/>
    <mergeCell ref="I22:J22"/>
    <mergeCell ref="M22:N22"/>
    <mergeCell ref="O22:P22"/>
    <mergeCell ref="Q22:R22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S24:T24"/>
    <mergeCell ref="U24:V24"/>
    <mergeCell ref="W24:X24"/>
    <mergeCell ref="Y24:Z24"/>
    <mergeCell ref="AC24:AE24"/>
    <mergeCell ref="AC23:AE23"/>
    <mergeCell ref="C24:D24"/>
    <mergeCell ref="E24:F24"/>
    <mergeCell ref="G24:H24"/>
    <mergeCell ref="I24:J24"/>
    <mergeCell ref="M24:N24"/>
    <mergeCell ref="O24:P24"/>
    <mergeCell ref="Q24:R24"/>
    <mergeCell ref="O23:P23"/>
    <mergeCell ref="Q23:R23"/>
    <mergeCell ref="S23:T23"/>
    <mergeCell ref="U23:V23"/>
    <mergeCell ref="W23:X23"/>
    <mergeCell ref="Y23:Z23"/>
    <mergeCell ref="C23:D23"/>
    <mergeCell ref="E23:F23"/>
    <mergeCell ref="G23:H23"/>
    <mergeCell ref="I23:J23"/>
    <mergeCell ref="M23:N23"/>
    <mergeCell ref="C26:D26"/>
    <mergeCell ref="E26:F26"/>
    <mergeCell ref="G26:H26"/>
    <mergeCell ref="I26:J26"/>
    <mergeCell ref="M26:N26"/>
    <mergeCell ref="O26:P26"/>
    <mergeCell ref="Q26:R26"/>
    <mergeCell ref="O25:P25"/>
    <mergeCell ref="Q25:R25"/>
    <mergeCell ref="C25:D25"/>
    <mergeCell ref="E25:F25"/>
    <mergeCell ref="G25:H25"/>
    <mergeCell ref="I25:J25"/>
    <mergeCell ref="M25:N25"/>
    <mergeCell ref="I27:J27"/>
    <mergeCell ref="M27:N27"/>
    <mergeCell ref="K27:L27"/>
    <mergeCell ref="S26:T26"/>
    <mergeCell ref="U26:V26"/>
    <mergeCell ref="W26:X26"/>
    <mergeCell ref="Y26:Z26"/>
    <mergeCell ref="AC26:AE26"/>
    <mergeCell ref="AC25:AE25"/>
    <mergeCell ref="S25:T25"/>
    <mergeCell ref="U25:V25"/>
    <mergeCell ref="W25:X25"/>
    <mergeCell ref="Y25:Z25"/>
    <mergeCell ref="AA27:AB27"/>
    <mergeCell ref="AA25:AB25"/>
    <mergeCell ref="AA26:AB26"/>
    <mergeCell ref="S28:T28"/>
    <mergeCell ref="U28:V28"/>
    <mergeCell ref="W28:X28"/>
    <mergeCell ref="Y28:Z28"/>
    <mergeCell ref="K29:L29"/>
    <mergeCell ref="K28:L28"/>
    <mergeCell ref="AC28:AE28"/>
    <mergeCell ref="AC27:AE27"/>
    <mergeCell ref="C28:D28"/>
    <mergeCell ref="E28:F28"/>
    <mergeCell ref="G28:H28"/>
    <mergeCell ref="I28:J28"/>
    <mergeCell ref="M28:N28"/>
    <mergeCell ref="O28:P28"/>
    <mergeCell ref="Q28:R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S30:T30"/>
    <mergeCell ref="U30:V30"/>
    <mergeCell ref="W30:X30"/>
    <mergeCell ref="Y30:Z30"/>
    <mergeCell ref="AC30:AE30"/>
    <mergeCell ref="AC29:AE29"/>
    <mergeCell ref="C30:D30"/>
    <mergeCell ref="E30:F30"/>
    <mergeCell ref="G30:H30"/>
    <mergeCell ref="I30:J30"/>
    <mergeCell ref="M30:N30"/>
    <mergeCell ref="O30:P30"/>
    <mergeCell ref="Q30:R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M29:N29"/>
    <mergeCell ref="S32:T32"/>
    <mergeCell ref="U32:V32"/>
    <mergeCell ref="W32:X32"/>
    <mergeCell ref="Y32:Z32"/>
    <mergeCell ref="AC32:AE32"/>
    <mergeCell ref="AC31:AE31"/>
    <mergeCell ref="C32:D32"/>
    <mergeCell ref="E32:F32"/>
    <mergeCell ref="G32:H32"/>
    <mergeCell ref="I32:J32"/>
    <mergeCell ref="M32:N32"/>
    <mergeCell ref="O32:P32"/>
    <mergeCell ref="Q32:R32"/>
    <mergeCell ref="O31:P31"/>
    <mergeCell ref="Q31:R31"/>
    <mergeCell ref="S31:T31"/>
    <mergeCell ref="U31:V31"/>
    <mergeCell ref="W31:X31"/>
    <mergeCell ref="Y31:Z31"/>
    <mergeCell ref="C31:D31"/>
    <mergeCell ref="E31:F31"/>
    <mergeCell ref="G31:H31"/>
    <mergeCell ref="I31:J31"/>
    <mergeCell ref="M31:N31"/>
    <mergeCell ref="S34:T34"/>
    <mergeCell ref="U34:V34"/>
    <mergeCell ref="W34:X34"/>
    <mergeCell ref="Y34:Z34"/>
    <mergeCell ref="AC34:AE34"/>
    <mergeCell ref="AC33:AE33"/>
    <mergeCell ref="C34:D34"/>
    <mergeCell ref="E34:F34"/>
    <mergeCell ref="G34:H34"/>
    <mergeCell ref="I34:J34"/>
    <mergeCell ref="M34:N34"/>
    <mergeCell ref="O34:P34"/>
    <mergeCell ref="Q34:R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M33:N33"/>
    <mergeCell ref="S36:T36"/>
    <mergeCell ref="U36:V36"/>
    <mergeCell ref="W36:X36"/>
    <mergeCell ref="Y36:Z36"/>
    <mergeCell ref="AC36:AE36"/>
    <mergeCell ref="AC35:AE35"/>
    <mergeCell ref="C36:D36"/>
    <mergeCell ref="E36:F36"/>
    <mergeCell ref="G36:H36"/>
    <mergeCell ref="I36:J36"/>
    <mergeCell ref="M36:N36"/>
    <mergeCell ref="O36:P36"/>
    <mergeCell ref="Q36:R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M35:N35"/>
    <mergeCell ref="Y38:Z38"/>
    <mergeCell ref="AC38:AE38"/>
    <mergeCell ref="AC37:AE37"/>
    <mergeCell ref="C38:D38"/>
    <mergeCell ref="E38:F38"/>
    <mergeCell ref="G38:H38"/>
    <mergeCell ref="I38:J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M37:N37"/>
    <mergeCell ref="K37:L37"/>
    <mergeCell ref="AA37:AB37"/>
    <mergeCell ref="C39:D39"/>
    <mergeCell ref="E39:F39"/>
    <mergeCell ref="G39:H39"/>
    <mergeCell ref="I39:J39"/>
    <mergeCell ref="M39:N39"/>
    <mergeCell ref="K39:L39"/>
    <mergeCell ref="S38:T38"/>
    <mergeCell ref="U38:V38"/>
    <mergeCell ref="W38:X38"/>
    <mergeCell ref="E40:F40"/>
    <mergeCell ref="G40:H40"/>
    <mergeCell ref="I40:J40"/>
    <mergeCell ref="M40:N40"/>
    <mergeCell ref="O40:P40"/>
    <mergeCell ref="Q40:R40"/>
    <mergeCell ref="O39:P39"/>
    <mergeCell ref="Q39:R39"/>
    <mergeCell ref="S39:T39"/>
    <mergeCell ref="S40:T40"/>
    <mergeCell ref="U40:V40"/>
    <mergeCell ref="W40:X40"/>
    <mergeCell ref="Y40:Z40"/>
    <mergeCell ref="K41:L41"/>
    <mergeCell ref="K40:L40"/>
    <mergeCell ref="AA40:AB40"/>
    <mergeCell ref="AC40:AE40"/>
    <mergeCell ref="AC39:AE39"/>
    <mergeCell ref="U39:V39"/>
    <mergeCell ref="W39:X39"/>
    <mergeCell ref="Y39:Z39"/>
    <mergeCell ref="S42:T42"/>
    <mergeCell ref="U42:V42"/>
    <mergeCell ref="W42:X42"/>
    <mergeCell ref="Y42:Z42"/>
    <mergeCell ref="AC42:AE42"/>
    <mergeCell ref="AC41:AE41"/>
    <mergeCell ref="C42:D42"/>
    <mergeCell ref="E42:F42"/>
    <mergeCell ref="G42:H42"/>
    <mergeCell ref="I42:J42"/>
    <mergeCell ref="M42:N42"/>
    <mergeCell ref="O42:P42"/>
    <mergeCell ref="Q42:R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M41:N41"/>
    <mergeCell ref="S44:T44"/>
    <mergeCell ref="U44:V44"/>
    <mergeCell ref="W44:X44"/>
    <mergeCell ref="Y44:Z44"/>
    <mergeCell ref="AC44:AE44"/>
    <mergeCell ref="AC43:AE43"/>
    <mergeCell ref="C44:D44"/>
    <mergeCell ref="E44:F44"/>
    <mergeCell ref="G44:H44"/>
    <mergeCell ref="I44:J44"/>
    <mergeCell ref="M44:N44"/>
    <mergeCell ref="O44:P44"/>
    <mergeCell ref="Q44:R44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M43:N43"/>
    <mergeCell ref="S46:T46"/>
    <mergeCell ref="U46:V46"/>
    <mergeCell ref="W46:X46"/>
    <mergeCell ref="Y46:Z46"/>
    <mergeCell ref="AC46:AE46"/>
    <mergeCell ref="AC45:AE45"/>
    <mergeCell ref="C46:D46"/>
    <mergeCell ref="E46:F46"/>
    <mergeCell ref="G46:H46"/>
    <mergeCell ref="I46:J46"/>
    <mergeCell ref="M46:N46"/>
    <mergeCell ref="O46:P46"/>
    <mergeCell ref="Q46:R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M45:N45"/>
    <mergeCell ref="S48:T48"/>
    <mergeCell ref="U48:V48"/>
    <mergeCell ref="W48:X48"/>
    <mergeCell ref="Y48:Z48"/>
    <mergeCell ref="AC48:AE48"/>
    <mergeCell ref="AC47:AE47"/>
    <mergeCell ref="C48:D48"/>
    <mergeCell ref="E48:F48"/>
    <mergeCell ref="G48:H48"/>
    <mergeCell ref="I48:J48"/>
    <mergeCell ref="M48:N48"/>
    <mergeCell ref="O48:P48"/>
    <mergeCell ref="Q48:R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M47:N47"/>
    <mergeCell ref="Y50:Z50"/>
    <mergeCell ref="AC50:AE50"/>
    <mergeCell ref="AC49:AE49"/>
    <mergeCell ref="C50:D50"/>
    <mergeCell ref="E50:F50"/>
    <mergeCell ref="G50:H50"/>
    <mergeCell ref="I50:J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M49:N49"/>
    <mergeCell ref="K49:L49"/>
    <mergeCell ref="Y52:Z52"/>
    <mergeCell ref="AC52:AE52"/>
    <mergeCell ref="AC51:AE51"/>
    <mergeCell ref="C52:D52"/>
    <mergeCell ref="E52:F52"/>
    <mergeCell ref="G52:H52"/>
    <mergeCell ref="I52:J52"/>
    <mergeCell ref="M52:N52"/>
    <mergeCell ref="O52:P52"/>
    <mergeCell ref="Q52:R52"/>
    <mergeCell ref="O51:P51"/>
    <mergeCell ref="Q51:R51"/>
    <mergeCell ref="S51:T51"/>
    <mergeCell ref="U51:V51"/>
    <mergeCell ref="W51:X51"/>
    <mergeCell ref="Y51:Z51"/>
    <mergeCell ref="C51:D51"/>
    <mergeCell ref="E51:F51"/>
    <mergeCell ref="G51:H51"/>
    <mergeCell ref="I51:J51"/>
    <mergeCell ref="M51:N51"/>
    <mergeCell ref="Y54:Z54"/>
    <mergeCell ref="AC54:AE54"/>
    <mergeCell ref="AC53:AE53"/>
    <mergeCell ref="S53:T53"/>
    <mergeCell ref="U53:V53"/>
    <mergeCell ref="W53:X53"/>
    <mergeCell ref="Y53:Z53"/>
    <mergeCell ref="E53:F53"/>
    <mergeCell ref="G53:H53"/>
    <mergeCell ref="I53:J53"/>
    <mergeCell ref="M53:N53"/>
    <mergeCell ref="Y56:Z56"/>
    <mergeCell ref="AC56:AE56"/>
    <mergeCell ref="AC55:AE55"/>
    <mergeCell ref="C56:D56"/>
    <mergeCell ref="E56:F56"/>
    <mergeCell ref="G56:H56"/>
    <mergeCell ref="I56:J56"/>
    <mergeCell ref="M56:N56"/>
    <mergeCell ref="O56:P56"/>
    <mergeCell ref="Q56:R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S56:T56"/>
    <mergeCell ref="U56:V56"/>
    <mergeCell ref="Y58:Z58"/>
    <mergeCell ref="AC58:AE58"/>
    <mergeCell ref="AC57:AE57"/>
    <mergeCell ref="C58:D58"/>
    <mergeCell ref="E58:F58"/>
    <mergeCell ref="G58:H58"/>
    <mergeCell ref="I58:J58"/>
    <mergeCell ref="M58:N58"/>
    <mergeCell ref="O58:P58"/>
    <mergeCell ref="Q58:R58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S58:T58"/>
    <mergeCell ref="U58:V58"/>
    <mergeCell ref="W58:X58"/>
    <mergeCell ref="M57:N57"/>
    <mergeCell ref="Y60:Z60"/>
    <mergeCell ref="AA60:AB60"/>
    <mergeCell ref="AC60:AE60"/>
    <mergeCell ref="AC59:AE59"/>
    <mergeCell ref="C60:D60"/>
    <mergeCell ref="E60:F60"/>
    <mergeCell ref="G60:H60"/>
    <mergeCell ref="I60:J60"/>
    <mergeCell ref="K60:L60"/>
    <mergeCell ref="M60:N60"/>
    <mergeCell ref="O60:P60"/>
    <mergeCell ref="Q60:R60"/>
    <mergeCell ref="O59:P59"/>
    <mergeCell ref="Q59:R59"/>
    <mergeCell ref="S59:T59"/>
    <mergeCell ref="U59:V59"/>
    <mergeCell ref="W59:X59"/>
    <mergeCell ref="Y59:Z59"/>
    <mergeCell ref="C59:D59"/>
    <mergeCell ref="E59:F59"/>
    <mergeCell ref="G59:H59"/>
    <mergeCell ref="I59:J59"/>
    <mergeCell ref="K59:L59"/>
    <mergeCell ref="Y62:Z62"/>
    <mergeCell ref="AA62:AB62"/>
    <mergeCell ref="AC62:AE62"/>
    <mergeCell ref="AA61:AB61"/>
    <mergeCell ref="AC61:AE61"/>
    <mergeCell ref="C62:D62"/>
    <mergeCell ref="E62:F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Y64:Z64"/>
    <mergeCell ref="AA64:AB64"/>
    <mergeCell ref="AC64:AE64"/>
    <mergeCell ref="AA63:AB63"/>
    <mergeCell ref="AC63:AE63"/>
    <mergeCell ref="C64:D64"/>
    <mergeCell ref="E64:F64"/>
    <mergeCell ref="G64:H64"/>
    <mergeCell ref="I64:J64"/>
    <mergeCell ref="K64:L64"/>
    <mergeCell ref="M64:N64"/>
    <mergeCell ref="O64:P64"/>
    <mergeCell ref="Q64:R64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R4:R5"/>
    <mergeCell ref="S4:S5"/>
    <mergeCell ref="S64:T64"/>
    <mergeCell ref="U64:V64"/>
    <mergeCell ref="W64:X64"/>
    <mergeCell ref="M63:N63"/>
    <mergeCell ref="S62:T62"/>
    <mergeCell ref="U62:V62"/>
    <mergeCell ref="W62:X62"/>
    <mergeCell ref="M61:N61"/>
    <mergeCell ref="S60:T60"/>
    <mergeCell ref="U60:V60"/>
    <mergeCell ref="W60:X60"/>
    <mergeCell ref="W56:X56"/>
    <mergeCell ref="M55:N55"/>
    <mergeCell ref="S54:T54"/>
    <mergeCell ref="U54:V54"/>
    <mergeCell ref="W54:X54"/>
    <mergeCell ref="S52:T52"/>
    <mergeCell ref="U52:V52"/>
    <mergeCell ref="W52:X52"/>
    <mergeCell ref="S50:T50"/>
    <mergeCell ref="U50:V50"/>
    <mergeCell ref="W50:X50"/>
    <mergeCell ref="A19:A64"/>
    <mergeCell ref="B19:B64"/>
    <mergeCell ref="J4:J5"/>
    <mergeCell ref="K4:K5"/>
    <mergeCell ref="L4:M4"/>
    <mergeCell ref="N4:N5"/>
    <mergeCell ref="O4:P4"/>
    <mergeCell ref="Q4:Q5"/>
    <mergeCell ref="A12:A14"/>
    <mergeCell ref="B12:B14"/>
    <mergeCell ref="A6:A8"/>
    <mergeCell ref="B6:B8"/>
    <mergeCell ref="M59:N59"/>
    <mergeCell ref="C54:D54"/>
    <mergeCell ref="E54:F54"/>
    <mergeCell ref="G54:H54"/>
    <mergeCell ref="I54:J54"/>
    <mergeCell ref="M54:N54"/>
    <mergeCell ref="O54:P54"/>
    <mergeCell ref="Q54:R54"/>
    <mergeCell ref="O53:P53"/>
    <mergeCell ref="Q53:R53"/>
    <mergeCell ref="C53:D53"/>
    <mergeCell ref="C40:D40"/>
    <mergeCell ref="K58:L58"/>
    <mergeCell ref="K57:L57"/>
    <mergeCell ref="K56:L56"/>
    <mergeCell ref="K55:L55"/>
    <mergeCell ref="K54:L54"/>
    <mergeCell ref="K53:L53"/>
    <mergeCell ref="K52:L52"/>
    <mergeCell ref="K51:L51"/>
    <mergeCell ref="K50:L50"/>
    <mergeCell ref="K48:L48"/>
    <mergeCell ref="K47:L47"/>
    <mergeCell ref="K46:L46"/>
    <mergeCell ref="K45:L45"/>
    <mergeCell ref="K44:L44"/>
    <mergeCell ref="K43:L43"/>
    <mergeCell ref="K42:L42"/>
    <mergeCell ref="K38:L38"/>
    <mergeCell ref="K36:L36"/>
    <mergeCell ref="K35:L35"/>
    <mergeCell ref="K34:L34"/>
    <mergeCell ref="K33:L33"/>
    <mergeCell ref="K32:L32"/>
    <mergeCell ref="K31:L31"/>
    <mergeCell ref="K30:L30"/>
    <mergeCell ref="K26:L26"/>
    <mergeCell ref="K25:L25"/>
    <mergeCell ref="K23:L23"/>
    <mergeCell ref="K24:L24"/>
    <mergeCell ref="K22:L22"/>
    <mergeCell ref="AA59:AB59"/>
    <mergeCell ref="AA58:AB58"/>
    <mergeCell ref="AA57:AB57"/>
    <mergeCell ref="AA56:AB56"/>
    <mergeCell ref="AA55:AB55"/>
    <mergeCell ref="AA54:AB54"/>
    <mergeCell ref="AA53:AB53"/>
    <mergeCell ref="AA52:AB52"/>
    <mergeCell ref="AA51:AB51"/>
    <mergeCell ref="AA50:AB50"/>
    <mergeCell ref="AA49:AB49"/>
    <mergeCell ref="AA48:AB48"/>
    <mergeCell ref="AA47:AB47"/>
    <mergeCell ref="AA46:AB46"/>
    <mergeCell ref="AA45:AB45"/>
    <mergeCell ref="AA44:AB44"/>
    <mergeCell ref="AA43:AB43"/>
    <mergeCell ref="AA42:AB42"/>
    <mergeCell ref="AA41:AB41"/>
    <mergeCell ref="AA39:AB39"/>
    <mergeCell ref="AA38:AB38"/>
    <mergeCell ref="AA23:AB23"/>
    <mergeCell ref="AA24:AB24"/>
    <mergeCell ref="AA22:AB22"/>
    <mergeCell ref="AA36:AB36"/>
    <mergeCell ref="AA35:AB35"/>
    <mergeCell ref="AA34:AB34"/>
    <mergeCell ref="AA33:AB33"/>
    <mergeCell ref="AA32:AB32"/>
    <mergeCell ref="AA31:AB31"/>
    <mergeCell ref="AA30:AB30"/>
    <mergeCell ref="AA29:AB29"/>
    <mergeCell ref="AA28:AB28"/>
  </mergeCells>
  <phoneticPr fontId="1" type="noConversion"/>
  <printOptions horizontalCentered="1"/>
  <pageMargins left="0.15748031496062992" right="0.15748031496062992" top="0.45" bottom="0.2" header="0.31496062992125984" footer="0.16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4"/>
  <sheetViews>
    <sheetView topLeftCell="A13" zoomScale="85" zoomScaleNormal="85" workbookViewId="0">
      <selection activeCell="E19" sqref="E19:AB19"/>
    </sheetView>
  </sheetViews>
  <sheetFormatPr defaultColWidth="5.77734375" defaultRowHeight="12"/>
  <cols>
    <col min="1" max="1" width="11.6640625" style="3" customWidth="1"/>
    <col min="2" max="2" width="6.88671875" style="3" customWidth="1"/>
    <col min="3" max="4" width="9.77734375" style="3" customWidth="1"/>
    <col min="5" max="19" width="4.33203125" style="3" customWidth="1"/>
    <col min="20" max="20" width="4.33203125" style="4" customWidth="1"/>
    <col min="21" max="31" width="4.33203125" style="3" customWidth="1"/>
    <col min="32" max="16384" width="5.77734375" style="3"/>
  </cols>
  <sheetData>
    <row r="1" spans="1:21" ht="42" customHeight="1" thickBot="1">
      <c r="A1" s="182" t="s">
        <v>142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2"/>
    </row>
    <row r="2" spans="1:21" ht="12" customHeight="1"/>
    <row r="3" spans="1:21" s="6" customFormat="1" ht="24" customHeight="1" thickBot="1">
      <c r="A3" s="5" t="s">
        <v>0</v>
      </c>
      <c r="C3" s="6" t="s">
        <v>76</v>
      </c>
      <c r="T3" s="7"/>
    </row>
    <row r="4" spans="1:21" s="9" customFormat="1" ht="20.100000000000001" customHeight="1">
      <c r="A4" s="152" t="s">
        <v>1</v>
      </c>
      <c r="B4" s="154" t="s">
        <v>2</v>
      </c>
      <c r="C4" s="175" t="s">
        <v>3</v>
      </c>
      <c r="D4" s="176"/>
      <c r="E4" s="171" t="s">
        <v>4</v>
      </c>
      <c r="F4" s="171" t="s">
        <v>5</v>
      </c>
      <c r="G4" s="179" t="s">
        <v>6</v>
      </c>
      <c r="H4" s="180"/>
      <c r="I4" s="181"/>
      <c r="J4" s="171" t="s">
        <v>7</v>
      </c>
      <c r="K4" s="171" t="s">
        <v>8</v>
      </c>
      <c r="L4" s="171" t="s">
        <v>9</v>
      </c>
      <c r="M4" s="171"/>
      <c r="N4" s="171" t="s">
        <v>10</v>
      </c>
      <c r="O4" s="173" t="s">
        <v>11</v>
      </c>
      <c r="P4" s="173"/>
      <c r="Q4" s="154" t="s">
        <v>12</v>
      </c>
      <c r="R4" s="154" t="s">
        <v>13</v>
      </c>
      <c r="S4" s="149" t="s">
        <v>14</v>
      </c>
      <c r="T4" s="8"/>
    </row>
    <row r="5" spans="1:21" s="9" customFormat="1" ht="20.100000000000001" customHeight="1">
      <c r="A5" s="153"/>
      <c r="B5" s="174"/>
      <c r="C5" s="177"/>
      <c r="D5" s="178"/>
      <c r="E5" s="172"/>
      <c r="F5" s="172"/>
      <c r="G5" s="101" t="s">
        <v>15</v>
      </c>
      <c r="H5" s="101" t="s">
        <v>16</v>
      </c>
      <c r="I5" s="101" t="s">
        <v>17</v>
      </c>
      <c r="J5" s="172"/>
      <c r="K5" s="172"/>
      <c r="L5" s="101" t="s">
        <v>16</v>
      </c>
      <c r="M5" s="101" t="s">
        <v>17</v>
      </c>
      <c r="N5" s="172"/>
      <c r="O5" s="102" t="s">
        <v>18</v>
      </c>
      <c r="P5" s="102" t="s">
        <v>19</v>
      </c>
      <c r="Q5" s="169"/>
      <c r="R5" s="169"/>
      <c r="S5" s="170"/>
      <c r="T5" s="8"/>
    </row>
    <row r="6" spans="1:21" ht="24" customHeight="1">
      <c r="A6" s="157" t="s">
        <v>116</v>
      </c>
      <c r="B6" s="160" t="s">
        <v>117</v>
      </c>
      <c r="C6" s="163" t="s">
        <v>84</v>
      </c>
      <c r="D6" s="164"/>
      <c r="E6" s="15">
        <v>12</v>
      </c>
      <c r="F6" s="103" t="s">
        <v>86</v>
      </c>
      <c r="G6" s="91">
        <f>H6+I6</f>
        <v>10</v>
      </c>
      <c r="H6" s="91">
        <v>8</v>
      </c>
      <c r="I6" s="92">
        <v>2</v>
      </c>
      <c r="J6" s="93">
        <v>27.6</v>
      </c>
      <c r="K6" s="94">
        <v>110</v>
      </c>
      <c r="L6" s="95">
        <v>8.3000000000000007</v>
      </c>
      <c r="M6" s="96">
        <v>4</v>
      </c>
      <c r="N6" s="92">
        <v>74</v>
      </c>
      <c r="O6" s="97">
        <v>12</v>
      </c>
      <c r="P6" s="97">
        <v>20</v>
      </c>
      <c r="Q6" s="104">
        <v>0.1875</v>
      </c>
      <c r="R6" s="104">
        <v>0.97222222222222221</v>
      </c>
      <c r="S6" s="26"/>
    </row>
    <row r="7" spans="1:21" ht="24" customHeight="1">
      <c r="A7" s="158"/>
      <c r="B7" s="161"/>
      <c r="C7" s="165" t="s">
        <v>85</v>
      </c>
      <c r="D7" s="166"/>
      <c r="E7" s="16"/>
      <c r="F7" s="103" t="s">
        <v>87</v>
      </c>
      <c r="G7" s="91">
        <f t="shared" ref="G7:G8" si="0">H7+I7</f>
        <v>8</v>
      </c>
      <c r="H7" s="91">
        <v>8</v>
      </c>
      <c r="I7" s="92">
        <v>0</v>
      </c>
      <c r="J7" s="93">
        <v>27.6</v>
      </c>
      <c r="K7" s="94">
        <v>110</v>
      </c>
      <c r="L7" s="95">
        <v>8.3000000000000007</v>
      </c>
      <c r="M7" s="96">
        <v>0</v>
      </c>
      <c r="N7" s="92">
        <v>66</v>
      </c>
      <c r="O7" s="98">
        <v>15</v>
      </c>
      <c r="P7" s="98">
        <v>23</v>
      </c>
      <c r="Q7" s="104">
        <v>0.1875</v>
      </c>
      <c r="R7" s="104">
        <v>0.97222222222222221</v>
      </c>
      <c r="S7" s="26"/>
    </row>
    <row r="8" spans="1:21" ht="24" customHeight="1" thickBot="1">
      <c r="A8" s="159"/>
      <c r="B8" s="162"/>
      <c r="C8" s="167" t="s">
        <v>178</v>
      </c>
      <c r="D8" s="168"/>
      <c r="E8" s="13" t="s">
        <v>115</v>
      </c>
      <c r="F8" s="10" t="s">
        <v>88</v>
      </c>
      <c r="G8" s="100">
        <f t="shared" si="0"/>
        <v>6</v>
      </c>
      <c r="H8" s="100">
        <v>6</v>
      </c>
      <c r="I8" s="33">
        <v>0</v>
      </c>
      <c r="J8" s="34">
        <v>27.6</v>
      </c>
      <c r="K8" s="35">
        <v>110</v>
      </c>
      <c r="L8" s="36">
        <v>9</v>
      </c>
      <c r="M8" s="37">
        <v>0</v>
      </c>
      <c r="N8" s="33">
        <v>54</v>
      </c>
      <c r="O8" s="39">
        <v>17</v>
      </c>
      <c r="P8" s="39">
        <v>25</v>
      </c>
      <c r="Q8" s="38">
        <v>0.1875</v>
      </c>
      <c r="R8" s="38">
        <v>0.97222222222222221</v>
      </c>
      <c r="S8" s="14"/>
    </row>
    <row r="9" spans="1:21" s="6" customFormat="1" ht="24" customHeight="1" thickBot="1">
      <c r="A9" s="5"/>
      <c r="C9" s="6" t="s">
        <v>77</v>
      </c>
      <c r="T9" s="7"/>
    </row>
    <row r="10" spans="1:21" s="9" customFormat="1" ht="20.100000000000001" customHeight="1">
      <c r="A10" s="152" t="s">
        <v>1</v>
      </c>
      <c r="B10" s="154" t="s">
        <v>2</v>
      </c>
      <c r="C10" s="175" t="s">
        <v>3</v>
      </c>
      <c r="D10" s="176"/>
      <c r="E10" s="171" t="s">
        <v>4</v>
      </c>
      <c r="F10" s="171" t="s">
        <v>5</v>
      </c>
      <c r="G10" s="179" t="s">
        <v>6</v>
      </c>
      <c r="H10" s="180"/>
      <c r="I10" s="181"/>
      <c r="J10" s="171" t="s">
        <v>7</v>
      </c>
      <c r="K10" s="171" t="s">
        <v>8</v>
      </c>
      <c r="L10" s="171" t="s">
        <v>9</v>
      </c>
      <c r="M10" s="171"/>
      <c r="N10" s="171" t="s">
        <v>10</v>
      </c>
      <c r="O10" s="173" t="s">
        <v>11</v>
      </c>
      <c r="P10" s="173"/>
      <c r="Q10" s="154" t="s">
        <v>12</v>
      </c>
      <c r="R10" s="154" t="s">
        <v>13</v>
      </c>
      <c r="S10" s="149" t="s">
        <v>14</v>
      </c>
      <c r="T10" s="8"/>
    </row>
    <row r="11" spans="1:21" s="9" customFormat="1" ht="20.100000000000001" customHeight="1">
      <c r="A11" s="153"/>
      <c r="B11" s="174"/>
      <c r="C11" s="177"/>
      <c r="D11" s="178"/>
      <c r="E11" s="172"/>
      <c r="F11" s="172"/>
      <c r="G11" s="101" t="s">
        <v>15</v>
      </c>
      <c r="H11" s="101" t="s">
        <v>16</v>
      </c>
      <c r="I11" s="101" t="s">
        <v>17</v>
      </c>
      <c r="J11" s="172"/>
      <c r="K11" s="172"/>
      <c r="L11" s="101" t="s">
        <v>16</v>
      </c>
      <c r="M11" s="101" t="s">
        <v>17</v>
      </c>
      <c r="N11" s="172"/>
      <c r="O11" s="102" t="s">
        <v>18</v>
      </c>
      <c r="P11" s="102" t="s">
        <v>19</v>
      </c>
      <c r="Q11" s="169"/>
      <c r="R11" s="169"/>
      <c r="S11" s="170"/>
      <c r="T11" s="8"/>
    </row>
    <row r="12" spans="1:21" ht="24" customHeight="1">
      <c r="A12" s="157" t="s">
        <v>116</v>
      </c>
      <c r="B12" s="160" t="s">
        <v>117</v>
      </c>
      <c r="C12" s="163" t="s">
        <v>84</v>
      </c>
      <c r="D12" s="164"/>
      <c r="E12" s="15">
        <v>12</v>
      </c>
      <c r="F12" s="103" t="s">
        <v>86</v>
      </c>
      <c r="G12" s="91">
        <f>H12+I12</f>
        <v>10</v>
      </c>
      <c r="H12" s="91">
        <v>8</v>
      </c>
      <c r="I12" s="92">
        <v>2</v>
      </c>
      <c r="J12" s="93">
        <v>27.6</v>
      </c>
      <c r="K12" s="94">
        <v>110</v>
      </c>
      <c r="L12" s="95">
        <v>8.3000000000000007</v>
      </c>
      <c r="M12" s="96">
        <v>4</v>
      </c>
      <c r="N12" s="92">
        <v>74</v>
      </c>
      <c r="O12" s="97">
        <v>12</v>
      </c>
      <c r="P12" s="97">
        <v>20</v>
      </c>
      <c r="Q12" s="104">
        <v>0.1875</v>
      </c>
      <c r="R12" s="104">
        <v>0.97222222222222221</v>
      </c>
      <c r="S12" s="26"/>
    </row>
    <row r="13" spans="1:21" ht="24" customHeight="1">
      <c r="A13" s="158"/>
      <c r="B13" s="161"/>
      <c r="C13" s="165" t="s">
        <v>85</v>
      </c>
      <c r="D13" s="166"/>
      <c r="E13" s="16"/>
      <c r="F13" s="103" t="s">
        <v>87</v>
      </c>
      <c r="G13" s="91">
        <f t="shared" ref="G13:G14" si="1">H13+I13</f>
        <v>8</v>
      </c>
      <c r="H13" s="91">
        <v>8</v>
      </c>
      <c r="I13" s="92">
        <v>0</v>
      </c>
      <c r="J13" s="93">
        <v>27.6</v>
      </c>
      <c r="K13" s="94">
        <v>110</v>
      </c>
      <c r="L13" s="95">
        <v>8.3000000000000007</v>
      </c>
      <c r="M13" s="96">
        <v>0</v>
      </c>
      <c r="N13" s="92">
        <v>66</v>
      </c>
      <c r="O13" s="98">
        <v>15</v>
      </c>
      <c r="P13" s="98">
        <v>23</v>
      </c>
      <c r="Q13" s="104">
        <v>0.1875</v>
      </c>
      <c r="R13" s="104">
        <v>0.97222222222222221</v>
      </c>
      <c r="S13" s="26"/>
    </row>
    <row r="14" spans="1:21" ht="24" customHeight="1" thickBot="1">
      <c r="A14" s="159"/>
      <c r="B14" s="162"/>
      <c r="C14" s="167" t="s">
        <v>178</v>
      </c>
      <c r="D14" s="168"/>
      <c r="E14" s="13" t="s">
        <v>115</v>
      </c>
      <c r="F14" s="10" t="s">
        <v>88</v>
      </c>
      <c r="G14" s="100">
        <f t="shared" si="1"/>
        <v>6</v>
      </c>
      <c r="H14" s="100">
        <v>6</v>
      </c>
      <c r="I14" s="33">
        <v>0</v>
      </c>
      <c r="J14" s="34">
        <v>27.6</v>
      </c>
      <c r="K14" s="35">
        <v>110</v>
      </c>
      <c r="L14" s="36">
        <v>9</v>
      </c>
      <c r="M14" s="37">
        <v>0</v>
      </c>
      <c r="N14" s="33">
        <v>54</v>
      </c>
      <c r="O14" s="39">
        <v>17</v>
      </c>
      <c r="P14" s="39">
        <v>25</v>
      </c>
      <c r="Q14" s="38">
        <v>0.1875</v>
      </c>
      <c r="R14" s="38">
        <v>0.97222222222222221</v>
      </c>
      <c r="S14" s="14"/>
    </row>
    <row r="15" spans="1:21" ht="12" customHeight="1"/>
    <row r="16" spans="1:21" ht="24" customHeight="1" thickBot="1">
      <c r="A16" s="5" t="s">
        <v>20</v>
      </c>
    </row>
    <row r="17" spans="1:32" s="9" customFormat="1" ht="23.25" customHeight="1">
      <c r="A17" s="152" t="s">
        <v>1</v>
      </c>
      <c r="B17" s="154" t="s">
        <v>2</v>
      </c>
      <c r="C17" s="154" t="s">
        <v>21</v>
      </c>
      <c r="D17" s="154"/>
      <c r="E17" s="148" t="s">
        <v>25</v>
      </c>
      <c r="F17" s="148"/>
      <c r="G17" s="148"/>
      <c r="H17" s="148"/>
      <c r="I17" s="148" t="s">
        <v>26</v>
      </c>
      <c r="J17" s="148"/>
      <c r="K17" s="148"/>
      <c r="L17" s="148"/>
      <c r="M17" s="148" t="s">
        <v>27</v>
      </c>
      <c r="N17" s="148"/>
      <c r="O17" s="148"/>
      <c r="P17" s="148"/>
      <c r="Q17" s="148" t="s">
        <v>28</v>
      </c>
      <c r="R17" s="148"/>
      <c r="S17" s="148"/>
      <c r="T17" s="148"/>
      <c r="U17" s="148" t="s">
        <v>29</v>
      </c>
      <c r="V17" s="148"/>
      <c r="W17" s="148"/>
      <c r="X17" s="148"/>
      <c r="Y17" s="148" t="s">
        <v>30</v>
      </c>
      <c r="Z17" s="148"/>
      <c r="AA17" s="148"/>
      <c r="AB17" s="148"/>
      <c r="AC17" s="148" t="s">
        <v>14</v>
      </c>
      <c r="AD17" s="148"/>
      <c r="AE17" s="149"/>
      <c r="AF17" s="11"/>
    </row>
    <row r="18" spans="1:32" s="9" customFormat="1" ht="23.25" customHeight="1" thickBot="1">
      <c r="A18" s="153"/>
      <c r="B18" s="155"/>
      <c r="C18" s="156"/>
      <c r="D18" s="156"/>
      <c r="E18" s="150" t="s">
        <v>22</v>
      </c>
      <c r="F18" s="150"/>
      <c r="G18" s="150" t="s">
        <v>23</v>
      </c>
      <c r="H18" s="150"/>
      <c r="I18" s="150" t="s">
        <v>22</v>
      </c>
      <c r="J18" s="150"/>
      <c r="K18" s="150" t="s">
        <v>23</v>
      </c>
      <c r="L18" s="150"/>
      <c r="M18" s="150" t="s">
        <v>22</v>
      </c>
      <c r="N18" s="150"/>
      <c r="O18" s="150" t="s">
        <v>23</v>
      </c>
      <c r="P18" s="150"/>
      <c r="Q18" s="150" t="s">
        <v>22</v>
      </c>
      <c r="R18" s="150"/>
      <c r="S18" s="150" t="s">
        <v>23</v>
      </c>
      <c r="T18" s="150"/>
      <c r="U18" s="150" t="s">
        <v>22</v>
      </c>
      <c r="V18" s="150"/>
      <c r="W18" s="150" t="s">
        <v>23</v>
      </c>
      <c r="X18" s="150"/>
      <c r="Y18" s="150" t="s">
        <v>22</v>
      </c>
      <c r="Z18" s="150"/>
      <c r="AA18" s="150" t="s">
        <v>23</v>
      </c>
      <c r="AB18" s="150"/>
      <c r="AC18" s="150"/>
      <c r="AD18" s="150"/>
      <c r="AE18" s="151"/>
      <c r="AF18" s="11"/>
    </row>
    <row r="19" spans="1:32" s="9" customFormat="1" ht="21.75" customHeight="1" thickTop="1" thickBot="1">
      <c r="A19" s="142" t="s">
        <v>83</v>
      </c>
      <c r="B19" s="145">
        <v>653</v>
      </c>
      <c r="C19" s="139" t="s">
        <v>24</v>
      </c>
      <c r="D19" s="139"/>
      <c r="E19" s="197">
        <f>N6</f>
        <v>74</v>
      </c>
      <c r="F19" s="198"/>
      <c r="G19" s="139" t="str">
        <f>O6&amp;"~"&amp;P6</f>
        <v>12~20</v>
      </c>
      <c r="H19" s="139"/>
      <c r="I19" s="140">
        <f>N12</f>
        <v>74</v>
      </c>
      <c r="J19" s="140"/>
      <c r="K19" s="140" t="str">
        <f>O12&amp;"~"&amp;P12</f>
        <v>12~20</v>
      </c>
      <c r="L19" s="140"/>
      <c r="M19" s="139">
        <f>N7</f>
        <v>66</v>
      </c>
      <c r="N19" s="139"/>
      <c r="O19" s="139" t="str">
        <f>O7&amp;"~"&amp;P7</f>
        <v>15~23</v>
      </c>
      <c r="P19" s="139"/>
      <c r="Q19" s="140">
        <f>N13</f>
        <v>66</v>
      </c>
      <c r="R19" s="140"/>
      <c r="S19" s="140" t="str">
        <f>O13&amp;"~"&amp;P13</f>
        <v>15~23</v>
      </c>
      <c r="T19" s="140"/>
      <c r="U19" s="139">
        <f>N8</f>
        <v>54</v>
      </c>
      <c r="V19" s="139"/>
      <c r="W19" s="139" t="str">
        <f>O8&amp;"~"&amp;P8</f>
        <v>17~25</v>
      </c>
      <c r="X19" s="139"/>
      <c r="Y19" s="140">
        <f>N14</f>
        <v>54</v>
      </c>
      <c r="Z19" s="140"/>
      <c r="AA19" s="140" t="str">
        <f>O14&amp;"~"&amp;P14</f>
        <v>17~25</v>
      </c>
      <c r="AB19" s="140"/>
      <c r="AC19" s="139"/>
      <c r="AD19" s="139"/>
      <c r="AE19" s="141"/>
      <c r="AF19" s="11"/>
    </row>
    <row r="20" spans="1:32" ht="21.75" customHeight="1" thickTop="1">
      <c r="A20" s="143"/>
      <c r="B20" s="146"/>
      <c r="C20" s="135" t="s">
        <v>31</v>
      </c>
      <c r="D20" s="135"/>
      <c r="E20" s="137"/>
      <c r="F20" s="138"/>
      <c r="G20" s="137"/>
      <c r="H20" s="138"/>
      <c r="I20" s="133"/>
      <c r="J20" s="134"/>
      <c r="K20" s="133"/>
      <c r="L20" s="134"/>
      <c r="M20" s="137" t="str">
        <f t="shared" ref="M20:M50" si="2">IF(O20="","",INT(30/O20)&amp;"~"&amp;INT(30/O20+1))</f>
        <v/>
      </c>
      <c r="N20" s="138"/>
      <c r="O20" s="137"/>
      <c r="P20" s="138"/>
      <c r="Q20" s="133" t="str">
        <f t="shared" ref="Q20:Q50" si="3">IF(S20="","",INT(30/S20)&amp;"~"&amp;INT(30/S20+1))</f>
        <v/>
      </c>
      <c r="R20" s="134"/>
      <c r="S20" s="133"/>
      <c r="T20" s="134"/>
      <c r="U20" s="137" t="str">
        <f t="shared" ref="U20:U64" si="4">IF(W20="","",INT(30/W20)&amp;"~"&amp;INT(30/W20+1))</f>
        <v/>
      </c>
      <c r="V20" s="138"/>
      <c r="W20" s="137"/>
      <c r="X20" s="138"/>
      <c r="Y20" s="133" t="str">
        <f t="shared" ref="Y20:Y64" si="5">IF(AA20="","",INT(30/AA20)&amp;"~"&amp;INT(30/AA20+1))</f>
        <v/>
      </c>
      <c r="Z20" s="134"/>
      <c r="AA20" s="133"/>
      <c r="AB20" s="134"/>
      <c r="AC20" s="135"/>
      <c r="AD20" s="135"/>
      <c r="AE20" s="136"/>
      <c r="AF20" s="12"/>
    </row>
    <row r="21" spans="1:32" ht="21.75" customHeight="1">
      <c r="A21" s="143"/>
      <c r="B21" s="146"/>
      <c r="C21" s="113" t="s">
        <v>32</v>
      </c>
      <c r="D21" s="113"/>
      <c r="E21" s="193"/>
      <c r="F21" s="194"/>
      <c r="G21" s="193"/>
      <c r="H21" s="194"/>
      <c r="I21" s="111"/>
      <c r="J21" s="112"/>
      <c r="K21" s="111"/>
      <c r="L21" s="112"/>
      <c r="M21" s="119" t="str">
        <f t="shared" si="2"/>
        <v/>
      </c>
      <c r="N21" s="120"/>
      <c r="O21" s="119"/>
      <c r="P21" s="120"/>
      <c r="Q21" s="111" t="str">
        <f t="shared" si="3"/>
        <v/>
      </c>
      <c r="R21" s="112"/>
      <c r="S21" s="111"/>
      <c r="T21" s="112"/>
      <c r="U21" s="119" t="str">
        <f t="shared" si="4"/>
        <v/>
      </c>
      <c r="V21" s="120"/>
      <c r="W21" s="119"/>
      <c r="X21" s="120"/>
      <c r="Y21" s="111" t="str">
        <f t="shared" si="5"/>
        <v/>
      </c>
      <c r="Z21" s="112"/>
      <c r="AA21" s="111"/>
      <c r="AB21" s="112"/>
      <c r="AC21" s="113"/>
      <c r="AD21" s="113"/>
      <c r="AE21" s="114"/>
      <c r="AF21" s="12"/>
    </row>
    <row r="22" spans="1:32" ht="21.75" customHeight="1">
      <c r="A22" s="143"/>
      <c r="B22" s="146"/>
      <c r="C22" s="113" t="s">
        <v>33</v>
      </c>
      <c r="D22" s="113"/>
      <c r="E22" s="193"/>
      <c r="F22" s="194"/>
      <c r="G22" s="199"/>
      <c r="H22" s="200"/>
      <c r="I22" s="111"/>
      <c r="J22" s="112"/>
      <c r="K22" s="111"/>
      <c r="L22" s="112"/>
      <c r="M22" s="119" t="str">
        <f t="shared" si="2"/>
        <v/>
      </c>
      <c r="N22" s="120"/>
      <c r="O22" s="117"/>
      <c r="P22" s="118"/>
      <c r="Q22" s="111" t="str">
        <f t="shared" si="3"/>
        <v/>
      </c>
      <c r="R22" s="112"/>
      <c r="S22" s="111"/>
      <c r="T22" s="112"/>
      <c r="U22" s="119" t="str">
        <f t="shared" si="4"/>
        <v/>
      </c>
      <c r="V22" s="120"/>
      <c r="W22" s="117"/>
      <c r="X22" s="118"/>
      <c r="Y22" s="111" t="str">
        <f t="shared" si="5"/>
        <v/>
      </c>
      <c r="Z22" s="112"/>
      <c r="AA22" s="111"/>
      <c r="AB22" s="112"/>
      <c r="AC22" s="113"/>
      <c r="AD22" s="113"/>
      <c r="AE22" s="114"/>
      <c r="AF22" s="12"/>
    </row>
    <row r="23" spans="1:32" ht="21.75" customHeight="1">
      <c r="A23" s="143"/>
      <c r="B23" s="146"/>
      <c r="C23" s="119" t="s">
        <v>34</v>
      </c>
      <c r="D23" s="120"/>
      <c r="E23" s="193" t="str">
        <f>IF(G23="","",INT(30/G23)&amp;"~"&amp;INT(30/G23+1))</f>
        <v>3~4</v>
      </c>
      <c r="F23" s="194"/>
      <c r="G23" s="195">
        <v>9.5</v>
      </c>
      <c r="H23" s="196"/>
      <c r="I23" s="111" t="str">
        <f>IF(K23="","",INT(30/K23)&amp;"~"&amp;INT(30/K23+1))</f>
        <v>3~4</v>
      </c>
      <c r="J23" s="112"/>
      <c r="K23" s="127">
        <v>9.5</v>
      </c>
      <c r="L23" s="128"/>
      <c r="M23" s="119" t="str">
        <f t="shared" si="2"/>
        <v>2~3</v>
      </c>
      <c r="N23" s="120"/>
      <c r="O23" s="125">
        <v>15</v>
      </c>
      <c r="P23" s="126"/>
      <c r="Q23" s="111" t="str">
        <f t="shared" si="3"/>
        <v>2~3</v>
      </c>
      <c r="R23" s="112"/>
      <c r="S23" s="131">
        <v>15</v>
      </c>
      <c r="T23" s="132"/>
      <c r="U23" s="119" t="str">
        <f t="shared" si="4"/>
        <v>1~2</v>
      </c>
      <c r="V23" s="120"/>
      <c r="W23" s="117">
        <v>20</v>
      </c>
      <c r="X23" s="118"/>
      <c r="Y23" s="111" t="str">
        <f t="shared" si="5"/>
        <v>1~2</v>
      </c>
      <c r="Z23" s="112"/>
      <c r="AA23" s="111">
        <v>20</v>
      </c>
      <c r="AB23" s="112"/>
      <c r="AC23" s="113"/>
      <c r="AD23" s="113"/>
      <c r="AE23" s="114"/>
      <c r="AF23" s="12"/>
    </row>
    <row r="24" spans="1:32" ht="21.75" customHeight="1">
      <c r="A24" s="143"/>
      <c r="B24" s="146"/>
      <c r="C24" s="119" t="s">
        <v>35</v>
      </c>
      <c r="D24" s="120"/>
      <c r="E24" s="193" t="str">
        <f t="shared" ref="E24:E60" si="6">IF(G24="","",INT(30/G24)&amp;"~"&amp;INT(30/G24+1))</f>
        <v>3~4</v>
      </c>
      <c r="F24" s="194"/>
      <c r="G24" s="195">
        <v>9.1999999999999993</v>
      </c>
      <c r="H24" s="196"/>
      <c r="I24" s="111" t="str">
        <f t="shared" ref="I24:I60" si="7">IF(K24="","",INT(30/K24)&amp;"~"&amp;INT(30/K24+1))</f>
        <v>3~4</v>
      </c>
      <c r="J24" s="112"/>
      <c r="K24" s="127">
        <v>9.1999999999999993</v>
      </c>
      <c r="L24" s="128"/>
      <c r="M24" s="119" t="str">
        <f t="shared" si="2"/>
        <v>2~3</v>
      </c>
      <c r="N24" s="120"/>
      <c r="O24" s="125">
        <v>15</v>
      </c>
      <c r="P24" s="126"/>
      <c r="Q24" s="111" t="str">
        <f t="shared" si="3"/>
        <v>2~3</v>
      </c>
      <c r="R24" s="112"/>
      <c r="S24" s="131">
        <v>15</v>
      </c>
      <c r="T24" s="132"/>
      <c r="U24" s="119" t="str">
        <f t="shared" si="4"/>
        <v>1~2</v>
      </c>
      <c r="V24" s="120"/>
      <c r="W24" s="117">
        <v>20</v>
      </c>
      <c r="X24" s="118"/>
      <c r="Y24" s="111" t="str">
        <f t="shared" si="5"/>
        <v>1~2</v>
      </c>
      <c r="Z24" s="112"/>
      <c r="AA24" s="111">
        <v>20</v>
      </c>
      <c r="AB24" s="112"/>
      <c r="AC24" s="113"/>
      <c r="AD24" s="113"/>
      <c r="AE24" s="114"/>
      <c r="AF24" s="12"/>
    </row>
    <row r="25" spans="1:32" ht="21.75" customHeight="1">
      <c r="A25" s="143"/>
      <c r="B25" s="146"/>
      <c r="C25" s="119" t="s">
        <v>36</v>
      </c>
      <c r="D25" s="120"/>
      <c r="E25" s="193" t="str">
        <f t="shared" si="6"/>
        <v>3~4</v>
      </c>
      <c r="F25" s="194"/>
      <c r="G25" s="195">
        <v>9.1999999999999993</v>
      </c>
      <c r="H25" s="196"/>
      <c r="I25" s="111" t="str">
        <f t="shared" si="7"/>
        <v>3~4</v>
      </c>
      <c r="J25" s="112"/>
      <c r="K25" s="127">
        <v>9.1999999999999993</v>
      </c>
      <c r="L25" s="128"/>
      <c r="M25" s="119" t="str">
        <f t="shared" si="2"/>
        <v>3~4</v>
      </c>
      <c r="N25" s="120"/>
      <c r="O25" s="125">
        <v>10</v>
      </c>
      <c r="P25" s="126"/>
      <c r="Q25" s="111" t="str">
        <f t="shared" si="3"/>
        <v>3~4</v>
      </c>
      <c r="R25" s="112"/>
      <c r="S25" s="131">
        <v>10</v>
      </c>
      <c r="T25" s="132"/>
      <c r="U25" s="119" t="str">
        <f t="shared" si="4"/>
        <v>1~2</v>
      </c>
      <c r="V25" s="120"/>
      <c r="W25" s="117">
        <v>17</v>
      </c>
      <c r="X25" s="118"/>
      <c r="Y25" s="111" t="str">
        <f t="shared" si="5"/>
        <v>1~2</v>
      </c>
      <c r="Z25" s="112"/>
      <c r="AA25" s="111">
        <v>17</v>
      </c>
      <c r="AB25" s="112"/>
      <c r="AC25" s="113"/>
      <c r="AD25" s="113"/>
      <c r="AE25" s="114"/>
      <c r="AF25" s="12"/>
    </row>
    <row r="26" spans="1:32" ht="21.75" customHeight="1">
      <c r="A26" s="143"/>
      <c r="B26" s="146"/>
      <c r="C26" s="119" t="s">
        <v>37</v>
      </c>
      <c r="D26" s="120"/>
      <c r="E26" s="193" t="str">
        <f t="shared" si="6"/>
        <v>2~3</v>
      </c>
      <c r="F26" s="194"/>
      <c r="G26" s="195">
        <v>15</v>
      </c>
      <c r="H26" s="196"/>
      <c r="I26" s="111" t="str">
        <f t="shared" si="7"/>
        <v>2~3</v>
      </c>
      <c r="J26" s="112"/>
      <c r="K26" s="127">
        <v>15</v>
      </c>
      <c r="L26" s="128"/>
      <c r="M26" s="119" t="str">
        <f t="shared" si="2"/>
        <v>2~3</v>
      </c>
      <c r="N26" s="120"/>
      <c r="O26" s="125">
        <v>15</v>
      </c>
      <c r="P26" s="126"/>
      <c r="Q26" s="111" t="str">
        <f t="shared" si="3"/>
        <v>2~3</v>
      </c>
      <c r="R26" s="112"/>
      <c r="S26" s="131">
        <v>15</v>
      </c>
      <c r="T26" s="132"/>
      <c r="U26" s="119" t="str">
        <f t="shared" si="4"/>
        <v>1~2</v>
      </c>
      <c r="V26" s="120"/>
      <c r="W26" s="117">
        <v>17.5</v>
      </c>
      <c r="X26" s="118"/>
      <c r="Y26" s="111" t="str">
        <f t="shared" si="5"/>
        <v>1~2</v>
      </c>
      <c r="Z26" s="112"/>
      <c r="AA26" s="111">
        <v>17.5</v>
      </c>
      <c r="AB26" s="112"/>
      <c r="AC26" s="113"/>
      <c r="AD26" s="113"/>
      <c r="AE26" s="114"/>
      <c r="AF26" s="12"/>
    </row>
    <row r="27" spans="1:32" ht="21.75" customHeight="1">
      <c r="A27" s="143"/>
      <c r="B27" s="146"/>
      <c r="C27" s="119" t="s">
        <v>38</v>
      </c>
      <c r="D27" s="120"/>
      <c r="E27" s="193" t="str">
        <f t="shared" si="6"/>
        <v>2~3</v>
      </c>
      <c r="F27" s="194"/>
      <c r="G27" s="195">
        <v>11.5</v>
      </c>
      <c r="H27" s="196"/>
      <c r="I27" s="111" t="str">
        <f t="shared" si="7"/>
        <v>2~3</v>
      </c>
      <c r="J27" s="112"/>
      <c r="K27" s="127">
        <v>11.5</v>
      </c>
      <c r="L27" s="128"/>
      <c r="M27" s="119" t="str">
        <f t="shared" si="2"/>
        <v>2~3</v>
      </c>
      <c r="N27" s="120"/>
      <c r="O27" s="125">
        <v>15</v>
      </c>
      <c r="P27" s="126"/>
      <c r="Q27" s="111" t="str">
        <f t="shared" si="3"/>
        <v>2~3</v>
      </c>
      <c r="R27" s="112"/>
      <c r="S27" s="131">
        <v>15</v>
      </c>
      <c r="T27" s="132"/>
      <c r="U27" s="119" t="str">
        <f t="shared" si="4"/>
        <v>1~2</v>
      </c>
      <c r="V27" s="120"/>
      <c r="W27" s="117">
        <v>20</v>
      </c>
      <c r="X27" s="118"/>
      <c r="Y27" s="111" t="str">
        <f t="shared" si="5"/>
        <v>1~2</v>
      </c>
      <c r="Z27" s="112"/>
      <c r="AA27" s="111">
        <v>20</v>
      </c>
      <c r="AB27" s="112"/>
      <c r="AC27" s="113"/>
      <c r="AD27" s="113"/>
      <c r="AE27" s="114"/>
      <c r="AF27" s="12"/>
    </row>
    <row r="28" spans="1:32" ht="21.75" customHeight="1">
      <c r="A28" s="143"/>
      <c r="B28" s="146"/>
      <c r="C28" s="119" t="s">
        <v>39</v>
      </c>
      <c r="D28" s="120"/>
      <c r="E28" s="193" t="str">
        <f t="shared" si="6"/>
        <v>2~3</v>
      </c>
      <c r="F28" s="194"/>
      <c r="G28" s="195">
        <v>15</v>
      </c>
      <c r="H28" s="196"/>
      <c r="I28" s="111" t="str">
        <f t="shared" si="7"/>
        <v>2~3</v>
      </c>
      <c r="J28" s="112"/>
      <c r="K28" s="127">
        <v>15</v>
      </c>
      <c r="L28" s="128"/>
      <c r="M28" s="119" t="str">
        <f t="shared" si="2"/>
        <v>2~3</v>
      </c>
      <c r="N28" s="120"/>
      <c r="O28" s="125">
        <v>15</v>
      </c>
      <c r="P28" s="126"/>
      <c r="Q28" s="111" t="str">
        <f t="shared" si="3"/>
        <v>2~3</v>
      </c>
      <c r="R28" s="112"/>
      <c r="S28" s="131">
        <v>15</v>
      </c>
      <c r="T28" s="132"/>
      <c r="U28" s="119" t="str">
        <f t="shared" si="4"/>
        <v>1~2</v>
      </c>
      <c r="V28" s="120"/>
      <c r="W28" s="117">
        <v>20</v>
      </c>
      <c r="X28" s="118"/>
      <c r="Y28" s="111" t="str">
        <f t="shared" si="5"/>
        <v>1~2</v>
      </c>
      <c r="Z28" s="112"/>
      <c r="AA28" s="111">
        <v>20</v>
      </c>
      <c r="AB28" s="112"/>
      <c r="AC28" s="113"/>
      <c r="AD28" s="113"/>
      <c r="AE28" s="114"/>
      <c r="AF28" s="12"/>
    </row>
    <row r="29" spans="1:32" ht="21.75" customHeight="1">
      <c r="A29" s="143"/>
      <c r="B29" s="146"/>
      <c r="C29" s="119" t="s">
        <v>40</v>
      </c>
      <c r="D29" s="120"/>
      <c r="E29" s="193" t="str">
        <f t="shared" si="6"/>
        <v>3~4</v>
      </c>
      <c r="F29" s="194"/>
      <c r="G29" s="195">
        <v>10</v>
      </c>
      <c r="H29" s="196"/>
      <c r="I29" s="111" t="str">
        <f t="shared" si="7"/>
        <v>3~4</v>
      </c>
      <c r="J29" s="112"/>
      <c r="K29" s="127">
        <v>10</v>
      </c>
      <c r="L29" s="128"/>
      <c r="M29" s="119" t="str">
        <f t="shared" si="2"/>
        <v>3~4</v>
      </c>
      <c r="N29" s="120"/>
      <c r="O29" s="125">
        <v>10</v>
      </c>
      <c r="P29" s="126"/>
      <c r="Q29" s="111" t="str">
        <f t="shared" si="3"/>
        <v>3~4</v>
      </c>
      <c r="R29" s="112"/>
      <c r="S29" s="131">
        <v>10</v>
      </c>
      <c r="T29" s="132"/>
      <c r="U29" s="119" t="str">
        <f t="shared" si="4"/>
        <v>1~2</v>
      </c>
      <c r="V29" s="120"/>
      <c r="W29" s="117">
        <v>17.5</v>
      </c>
      <c r="X29" s="118"/>
      <c r="Y29" s="111" t="str">
        <f t="shared" si="5"/>
        <v>1~2</v>
      </c>
      <c r="Z29" s="112"/>
      <c r="AA29" s="111">
        <v>17.5</v>
      </c>
      <c r="AB29" s="112"/>
      <c r="AC29" s="113"/>
      <c r="AD29" s="113"/>
      <c r="AE29" s="114"/>
      <c r="AF29" s="12"/>
    </row>
    <row r="30" spans="1:32" ht="21.75" customHeight="1">
      <c r="A30" s="143"/>
      <c r="B30" s="146"/>
      <c r="C30" s="119" t="s">
        <v>41</v>
      </c>
      <c r="D30" s="120"/>
      <c r="E30" s="193" t="str">
        <f t="shared" si="6"/>
        <v>1~2</v>
      </c>
      <c r="F30" s="194"/>
      <c r="G30" s="195">
        <v>20</v>
      </c>
      <c r="H30" s="196"/>
      <c r="I30" s="111" t="str">
        <f t="shared" si="7"/>
        <v>1~2</v>
      </c>
      <c r="J30" s="112"/>
      <c r="K30" s="127">
        <v>20</v>
      </c>
      <c r="L30" s="128"/>
      <c r="M30" s="119" t="str">
        <f t="shared" si="2"/>
        <v>1~2</v>
      </c>
      <c r="N30" s="120"/>
      <c r="O30" s="125">
        <v>17.5</v>
      </c>
      <c r="P30" s="126"/>
      <c r="Q30" s="111" t="str">
        <f t="shared" si="3"/>
        <v>1~2</v>
      </c>
      <c r="R30" s="112"/>
      <c r="S30" s="131">
        <v>17.5</v>
      </c>
      <c r="T30" s="132"/>
      <c r="U30" s="119" t="str">
        <f t="shared" si="4"/>
        <v>1~2</v>
      </c>
      <c r="V30" s="120"/>
      <c r="W30" s="117">
        <v>20</v>
      </c>
      <c r="X30" s="118"/>
      <c r="Y30" s="111" t="str">
        <f t="shared" si="5"/>
        <v>1~2</v>
      </c>
      <c r="Z30" s="112"/>
      <c r="AA30" s="111">
        <v>20</v>
      </c>
      <c r="AB30" s="112"/>
      <c r="AC30" s="113"/>
      <c r="AD30" s="113"/>
      <c r="AE30" s="114"/>
      <c r="AF30" s="12"/>
    </row>
    <row r="31" spans="1:32" ht="21.75" customHeight="1">
      <c r="A31" s="143"/>
      <c r="B31" s="146"/>
      <c r="C31" s="119" t="s">
        <v>42</v>
      </c>
      <c r="D31" s="120"/>
      <c r="E31" s="193" t="str">
        <f t="shared" si="6"/>
        <v>1~2</v>
      </c>
      <c r="F31" s="194"/>
      <c r="G31" s="195">
        <v>20</v>
      </c>
      <c r="H31" s="196"/>
      <c r="I31" s="111" t="str">
        <f t="shared" si="7"/>
        <v>1~2</v>
      </c>
      <c r="J31" s="112"/>
      <c r="K31" s="127">
        <v>20</v>
      </c>
      <c r="L31" s="128"/>
      <c r="M31" s="119" t="str">
        <f t="shared" si="2"/>
        <v>1~2</v>
      </c>
      <c r="N31" s="120"/>
      <c r="O31" s="125">
        <v>17.5</v>
      </c>
      <c r="P31" s="126"/>
      <c r="Q31" s="111" t="str">
        <f t="shared" si="3"/>
        <v>1~2</v>
      </c>
      <c r="R31" s="112"/>
      <c r="S31" s="131">
        <v>17.5</v>
      </c>
      <c r="T31" s="132"/>
      <c r="U31" s="119" t="str">
        <f t="shared" si="4"/>
        <v>1~2</v>
      </c>
      <c r="V31" s="120"/>
      <c r="W31" s="117">
        <v>20</v>
      </c>
      <c r="X31" s="118"/>
      <c r="Y31" s="111" t="str">
        <f t="shared" si="5"/>
        <v>1~2</v>
      </c>
      <c r="Z31" s="112"/>
      <c r="AA31" s="111">
        <v>20</v>
      </c>
      <c r="AB31" s="112"/>
      <c r="AC31" s="113"/>
      <c r="AD31" s="113"/>
      <c r="AE31" s="114"/>
      <c r="AF31" s="12"/>
    </row>
    <row r="32" spans="1:32" ht="21.75" customHeight="1">
      <c r="A32" s="143"/>
      <c r="B32" s="146"/>
      <c r="C32" s="119" t="s">
        <v>43</v>
      </c>
      <c r="D32" s="120"/>
      <c r="E32" s="193" t="str">
        <f t="shared" si="6"/>
        <v>1~2</v>
      </c>
      <c r="F32" s="194"/>
      <c r="G32" s="195">
        <v>20</v>
      </c>
      <c r="H32" s="196"/>
      <c r="I32" s="111" t="str">
        <f t="shared" si="7"/>
        <v>1~2</v>
      </c>
      <c r="J32" s="112"/>
      <c r="K32" s="127">
        <v>20</v>
      </c>
      <c r="L32" s="128"/>
      <c r="M32" s="119" t="str">
        <f t="shared" si="2"/>
        <v>1~2</v>
      </c>
      <c r="N32" s="120"/>
      <c r="O32" s="125">
        <v>20</v>
      </c>
      <c r="P32" s="126"/>
      <c r="Q32" s="111" t="str">
        <f t="shared" si="3"/>
        <v>1~2</v>
      </c>
      <c r="R32" s="112"/>
      <c r="S32" s="131">
        <v>20</v>
      </c>
      <c r="T32" s="132"/>
      <c r="U32" s="119" t="str">
        <f t="shared" si="4"/>
        <v>1~2</v>
      </c>
      <c r="V32" s="120"/>
      <c r="W32" s="117">
        <v>20</v>
      </c>
      <c r="X32" s="118"/>
      <c r="Y32" s="111" t="str">
        <f t="shared" si="5"/>
        <v>1~2</v>
      </c>
      <c r="Z32" s="112"/>
      <c r="AA32" s="111">
        <v>20</v>
      </c>
      <c r="AB32" s="112"/>
      <c r="AC32" s="113"/>
      <c r="AD32" s="113"/>
      <c r="AE32" s="114"/>
      <c r="AF32" s="12"/>
    </row>
    <row r="33" spans="1:32" ht="21.75" customHeight="1">
      <c r="A33" s="143"/>
      <c r="B33" s="146"/>
      <c r="C33" s="119" t="s">
        <v>44</v>
      </c>
      <c r="D33" s="120"/>
      <c r="E33" s="193" t="str">
        <f t="shared" si="6"/>
        <v>1~2</v>
      </c>
      <c r="F33" s="194"/>
      <c r="G33" s="195">
        <v>20</v>
      </c>
      <c r="H33" s="196"/>
      <c r="I33" s="111" t="str">
        <f t="shared" si="7"/>
        <v>1~2</v>
      </c>
      <c r="J33" s="112"/>
      <c r="K33" s="127">
        <v>20</v>
      </c>
      <c r="L33" s="128"/>
      <c r="M33" s="119" t="str">
        <f t="shared" si="2"/>
        <v>1~2</v>
      </c>
      <c r="N33" s="120"/>
      <c r="O33" s="125">
        <v>17.5</v>
      </c>
      <c r="P33" s="126"/>
      <c r="Q33" s="111" t="str">
        <f t="shared" si="3"/>
        <v>1~2</v>
      </c>
      <c r="R33" s="112"/>
      <c r="S33" s="131">
        <v>17.5</v>
      </c>
      <c r="T33" s="132"/>
      <c r="U33" s="119" t="str">
        <f t="shared" si="4"/>
        <v>1~2</v>
      </c>
      <c r="V33" s="120"/>
      <c r="W33" s="117">
        <v>20</v>
      </c>
      <c r="X33" s="118"/>
      <c r="Y33" s="111" t="str">
        <f t="shared" si="5"/>
        <v>1~2</v>
      </c>
      <c r="Z33" s="112"/>
      <c r="AA33" s="111">
        <v>20</v>
      </c>
      <c r="AB33" s="112"/>
      <c r="AC33" s="113"/>
      <c r="AD33" s="113"/>
      <c r="AE33" s="114"/>
      <c r="AF33" s="12"/>
    </row>
    <row r="34" spans="1:32" ht="21.75" customHeight="1">
      <c r="A34" s="143"/>
      <c r="B34" s="146"/>
      <c r="C34" s="119" t="s">
        <v>45</v>
      </c>
      <c r="D34" s="120"/>
      <c r="E34" s="193" t="str">
        <f t="shared" si="6"/>
        <v>2~3</v>
      </c>
      <c r="F34" s="194"/>
      <c r="G34" s="195">
        <v>12.5</v>
      </c>
      <c r="H34" s="196"/>
      <c r="I34" s="111" t="str">
        <f t="shared" si="7"/>
        <v>2~3</v>
      </c>
      <c r="J34" s="112"/>
      <c r="K34" s="127">
        <v>12.5</v>
      </c>
      <c r="L34" s="128"/>
      <c r="M34" s="119" t="str">
        <f t="shared" si="2"/>
        <v>2~3</v>
      </c>
      <c r="N34" s="120"/>
      <c r="O34" s="125">
        <v>15</v>
      </c>
      <c r="P34" s="126"/>
      <c r="Q34" s="111" t="str">
        <f t="shared" si="3"/>
        <v>2~3</v>
      </c>
      <c r="R34" s="112"/>
      <c r="S34" s="131">
        <v>15</v>
      </c>
      <c r="T34" s="132"/>
      <c r="U34" s="119" t="str">
        <f t="shared" si="4"/>
        <v>1~2</v>
      </c>
      <c r="V34" s="120"/>
      <c r="W34" s="117">
        <v>22.5</v>
      </c>
      <c r="X34" s="118"/>
      <c r="Y34" s="111" t="str">
        <f t="shared" si="5"/>
        <v>1~2</v>
      </c>
      <c r="Z34" s="112"/>
      <c r="AA34" s="111">
        <v>22.5</v>
      </c>
      <c r="AB34" s="112"/>
      <c r="AC34" s="113"/>
      <c r="AD34" s="113"/>
      <c r="AE34" s="114"/>
      <c r="AF34" s="12"/>
    </row>
    <row r="35" spans="1:32" ht="21.75" customHeight="1">
      <c r="A35" s="143"/>
      <c r="B35" s="146"/>
      <c r="C35" s="119" t="s">
        <v>46</v>
      </c>
      <c r="D35" s="120"/>
      <c r="E35" s="193" t="str">
        <f t="shared" si="6"/>
        <v>1~2</v>
      </c>
      <c r="F35" s="194"/>
      <c r="G35" s="195">
        <v>17.5</v>
      </c>
      <c r="H35" s="196"/>
      <c r="I35" s="111" t="str">
        <f t="shared" si="7"/>
        <v>1~2</v>
      </c>
      <c r="J35" s="112"/>
      <c r="K35" s="127">
        <v>17.5</v>
      </c>
      <c r="L35" s="128"/>
      <c r="M35" s="119" t="str">
        <f t="shared" si="2"/>
        <v>1~2</v>
      </c>
      <c r="N35" s="120"/>
      <c r="O35" s="125">
        <v>17.5</v>
      </c>
      <c r="P35" s="126"/>
      <c r="Q35" s="111" t="str">
        <f t="shared" si="3"/>
        <v>1~2</v>
      </c>
      <c r="R35" s="112"/>
      <c r="S35" s="131">
        <v>17.5</v>
      </c>
      <c r="T35" s="132"/>
      <c r="U35" s="119" t="str">
        <f t="shared" si="4"/>
        <v>1~2</v>
      </c>
      <c r="V35" s="120"/>
      <c r="W35" s="117">
        <v>25</v>
      </c>
      <c r="X35" s="118"/>
      <c r="Y35" s="111" t="str">
        <f t="shared" si="5"/>
        <v>1~2</v>
      </c>
      <c r="Z35" s="112"/>
      <c r="AA35" s="111">
        <v>25</v>
      </c>
      <c r="AB35" s="112"/>
      <c r="AC35" s="113"/>
      <c r="AD35" s="113"/>
      <c r="AE35" s="114"/>
      <c r="AF35" s="12"/>
    </row>
    <row r="36" spans="1:32" ht="21.75" customHeight="1">
      <c r="A36" s="143"/>
      <c r="B36" s="146"/>
      <c r="C36" s="119" t="s">
        <v>47</v>
      </c>
      <c r="D36" s="120"/>
      <c r="E36" s="193" t="str">
        <f t="shared" si="6"/>
        <v>1~2</v>
      </c>
      <c r="F36" s="194"/>
      <c r="G36" s="195">
        <v>20</v>
      </c>
      <c r="H36" s="196"/>
      <c r="I36" s="111" t="str">
        <f t="shared" si="7"/>
        <v>1~2</v>
      </c>
      <c r="J36" s="112"/>
      <c r="K36" s="127">
        <v>20</v>
      </c>
      <c r="L36" s="128"/>
      <c r="M36" s="119" t="str">
        <f t="shared" si="2"/>
        <v>1~2</v>
      </c>
      <c r="N36" s="120"/>
      <c r="O36" s="125">
        <v>21</v>
      </c>
      <c r="P36" s="126"/>
      <c r="Q36" s="111" t="str">
        <f t="shared" si="3"/>
        <v>1~2</v>
      </c>
      <c r="R36" s="112"/>
      <c r="S36" s="131">
        <v>21</v>
      </c>
      <c r="T36" s="132"/>
      <c r="U36" s="119" t="str">
        <f t="shared" si="4"/>
        <v>1~2</v>
      </c>
      <c r="V36" s="120"/>
      <c r="W36" s="117">
        <v>25</v>
      </c>
      <c r="X36" s="118"/>
      <c r="Y36" s="111" t="str">
        <f t="shared" si="5"/>
        <v>1~2</v>
      </c>
      <c r="Z36" s="112"/>
      <c r="AA36" s="111">
        <v>25</v>
      </c>
      <c r="AB36" s="112"/>
      <c r="AC36" s="113"/>
      <c r="AD36" s="113"/>
      <c r="AE36" s="114"/>
      <c r="AF36" s="12"/>
    </row>
    <row r="37" spans="1:32" ht="21.75" customHeight="1">
      <c r="A37" s="143"/>
      <c r="B37" s="146"/>
      <c r="C37" s="119" t="s">
        <v>48</v>
      </c>
      <c r="D37" s="120"/>
      <c r="E37" s="193" t="str">
        <f t="shared" si="6"/>
        <v>1~2</v>
      </c>
      <c r="F37" s="194"/>
      <c r="G37" s="195">
        <v>20</v>
      </c>
      <c r="H37" s="196"/>
      <c r="I37" s="111" t="str">
        <f t="shared" si="7"/>
        <v>1~2</v>
      </c>
      <c r="J37" s="112"/>
      <c r="K37" s="127">
        <v>20</v>
      </c>
      <c r="L37" s="128"/>
      <c r="M37" s="119" t="str">
        <f t="shared" si="2"/>
        <v>1~2</v>
      </c>
      <c r="N37" s="120"/>
      <c r="O37" s="125">
        <v>21</v>
      </c>
      <c r="P37" s="126"/>
      <c r="Q37" s="111" t="str">
        <f t="shared" si="3"/>
        <v>1~2</v>
      </c>
      <c r="R37" s="112"/>
      <c r="S37" s="131">
        <v>21</v>
      </c>
      <c r="T37" s="132"/>
      <c r="U37" s="119" t="str">
        <f t="shared" si="4"/>
        <v>1~2</v>
      </c>
      <c r="V37" s="120"/>
      <c r="W37" s="117">
        <v>20</v>
      </c>
      <c r="X37" s="118"/>
      <c r="Y37" s="111" t="str">
        <f t="shared" si="5"/>
        <v>1~2</v>
      </c>
      <c r="Z37" s="112"/>
      <c r="AA37" s="111">
        <v>20</v>
      </c>
      <c r="AB37" s="112"/>
      <c r="AC37" s="113"/>
      <c r="AD37" s="113"/>
      <c r="AE37" s="114"/>
      <c r="AF37" s="12"/>
    </row>
    <row r="38" spans="1:32" ht="21.75" customHeight="1">
      <c r="A38" s="143"/>
      <c r="B38" s="146"/>
      <c r="C38" s="119" t="s">
        <v>49</v>
      </c>
      <c r="D38" s="120"/>
      <c r="E38" s="193" t="str">
        <f t="shared" si="6"/>
        <v>1~2</v>
      </c>
      <c r="F38" s="194"/>
      <c r="G38" s="195">
        <v>20</v>
      </c>
      <c r="H38" s="196"/>
      <c r="I38" s="111" t="str">
        <f t="shared" si="7"/>
        <v>1~2</v>
      </c>
      <c r="J38" s="112"/>
      <c r="K38" s="127">
        <v>20</v>
      </c>
      <c r="L38" s="128"/>
      <c r="M38" s="119" t="str">
        <f t="shared" si="2"/>
        <v>1~2</v>
      </c>
      <c r="N38" s="120"/>
      <c r="O38" s="125">
        <v>21</v>
      </c>
      <c r="P38" s="126"/>
      <c r="Q38" s="111" t="str">
        <f t="shared" si="3"/>
        <v>1~2</v>
      </c>
      <c r="R38" s="112"/>
      <c r="S38" s="131">
        <v>21</v>
      </c>
      <c r="T38" s="132"/>
      <c r="U38" s="119" t="str">
        <f t="shared" si="4"/>
        <v>1~2</v>
      </c>
      <c r="V38" s="120"/>
      <c r="W38" s="117">
        <v>22.5</v>
      </c>
      <c r="X38" s="118"/>
      <c r="Y38" s="111" t="str">
        <f t="shared" si="5"/>
        <v>1~2</v>
      </c>
      <c r="Z38" s="112"/>
      <c r="AA38" s="111">
        <v>22.5</v>
      </c>
      <c r="AB38" s="112"/>
      <c r="AC38" s="113"/>
      <c r="AD38" s="113"/>
      <c r="AE38" s="114"/>
      <c r="AF38" s="12"/>
    </row>
    <row r="39" spans="1:32" ht="21.75" customHeight="1">
      <c r="A39" s="143"/>
      <c r="B39" s="146"/>
      <c r="C39" s="119" t="s">
        <v>50</v>
      </c>
      <c r="D39" s="120"/>
      <c r="E39" s="193" t="str">
        <f t="shared" si="6"/>
        <v>2~3</v>
      </c>
      <c r="F39" s="194"/>
      <c r="G39" s="195">
        <v>15</v>
      </c>
      <c r="H39" s="196"/>
      <c r="I39" s="111" t="str">
        <f t="shared" si="7"/>
        <v>2~3</v>
      </c>
      <c r="J39" s="112"/>
      <c r="K39" s="127">
        <v>15</v>
      </c>
      <c r="L39" s="128"/>
      <c r="M39" s="119" t="str">
        <f t="shared" si="2"/>
        <v>1~2</v>
      </c>
      <c r="N39" s="120"/>
      <c r="O39" s="125">
        <v>21</v>
      </c>
      <c r="P39" s="126"/>
      <c r="Q39" s="111" t="str">
        <f t="shared" si="3"/>
        <v>1~2</v>
      </c>
      <c r="R39" s="112"/>
      <c r="S39" s="131">
        <v>21</v>
      </c>
      <c r="T39" s="132"/>
      <c r="U39" s="119" t="str">
        <f t="shared" si="4"/>
        <v>1~2</v>
      </c>
      <c r="V39" s="120"/>
      <c r="W39" s="117">
        <v>22.5</v>
      </c>
      <c r="X39" s="118"/>
      <c r="Y39" s="111" t="str">
        <f t="shared" si="5"/>
        <v>1~2</v>
      </c>
      <c r="Z39" s="112"/>
      <c r="AA39" s="111">
        <v>22.5</v>
      </c>
      <c r="AB39" s="112"/>
      <c r="AC39" s="113"/>
      <c r="AD39" s="113"/>
      <c r="AE39" s="114"/>
      <c r="AF39" s="12"/>
    </row>
    <row r="40" spans="1:32" ht="21.75" customHeight="1">
      <c r="A40" s="143"/>
      <c r="B40" s="146"/>
      <c r="C40" s="119" t="s">
        <v>51</v>
      </c>
      <c r="D40" s="120"/>
      <c r="E40" s="193" t="str">
        <f t="shared" si="6"/>
        <v>1~2</v>
      </c>
      <c r="F40" s="194"/>
      <c r="G40" s="195">
        <v>17.5</v>
      </c>
      <c r="H40" s="196"/>
      <c r="I40" s="111" t="str">
        <f t="shared" si="7"/>
        <v>1~2</v>
      </c>
      <c r="J40" s="112"/>
      <c r="K40" s="127">
        <v>17.5</v>
      </c>
      <c r="L40" s="128"/>
      <c r="M40" s="119" t="str">
        <f t="shared" si="2"/>
        <v>1~2</v>
      </c>
      <c r="N40" s="120"/>
      <c r="O40" s="125">
        <v>22</v>
      </c>
      <c r="P40" s="126"/>
      <c r="Q40" s="111" t="str">
        <f t="shared" si="3"/>
        <v>1~2</v>
      </c>
      <c r="R40" s="112"/>
      <c r="S40" s="131">
        <v>22</v>
      </c>
      <c r="T40" s="132"/>
      <c r="U40" s="119" t="str">
        <f t="shared" si="4"/>
        <v>1~2</v>
      </c>
      <c r="V40" s="120"/>
      <c r="W40" s="117">
        <v>25</v>
      </c>
      <c r="X40" s="118"/>
      <c r="Y40" s="111" t="str">
        <f t="shared" si="5"/>
        <v>1~2</v>
      </c>
      <c r="Z40" s="112"/>
      <c r="AA40" s="111">
        <v>25</v>
      </c>
      <c r="AB40" s="112"/>
      <c r="AC40" s="113"/>
      <c r="AD40" s="113"/>
      <c r="AE40" s="114"/>
      <c r="AF40" s="12"/>
    </row>
    <row r="41" spans="1:32" ht="21.75" customHeight="1">
      <c r="A41" s="143"/>
      <c r="B41" s="146"/>
      <c r="C41" s="119" t="s">
        <v>52</v>
      </c>
      <c r="D41" s="120"/>
      <c r="E41" s="193" t="str">
        <f t="shared" si="6"/>
        <v>1~2</v>
      </c>
      <c r="F41" s="194"/>
      <c r="G41" s="195">
        <v>17.5</v>
      </c>
      <c r="H41" s="196"/>
      <c r="I41" s="111" t="str">
        <f t="shared" si="7"/>
        <v>1~2</v>
      </c>
      <c r="J41" s="112"/>
      <c r="K41" s="127">
        <v>17.5</v>
      </c>
      <c r="L41" s="128"/>
      <c r="M41" s="119" t="str">
        <f t="shared" si="2"/>
        <v>1~2</v>
      </c>
      <c r="N41" s="120"/>
      <c r="O41" s="125">
        <v>21</v>
      </c>
      <c r="P41" s="126"/>
      <c r="Q41" s="111" t="str">
        <f t="shared" si="3"/>
        <v>1~2</v>
      </c>
      <c r="R41" s="112"/>
      <c r="S41" s="131">
        <v>21</v>
      </c>
      <c r="T41" s="132"/>
      <c r="U41" s="119" t="str">
        <f t="shared" si="4"/>
        <v>1~2</v>
      </c>
      <c r="V41" s="120"/>
      <c r="W41" s="117">
        <v>20</v>
      </c>
      <c r="X41" s="118"/>
      <c r="Y41" s="111" t="str">
        <f t="shared" si="5"/>
        <v>1~2</v>
      </c>
      <c r="Z41" s="112"/>
      <c r="AA41" s="111">
        <v>20</v>
      </c>
      <c r="AB41" s="112"/>
      <c r="AC41" s="113"/>
      <c r="AD41" s="113"/>
      <c r="AE41" s="114"/>
      <c r="AF41" s="12"/>
    </row>
    <row r="42" spans="1:32" ht="21.75" customHeight="1">
      <c r="A42" s="143"/>
      <c r="B42" s="146"/>
      <c r="C42" s="119" t="s">
        <v>53</v>
      </c>
      <c r="D42" s="120"/>
      <c r="E42" s="193" t="str">
        <f t="shared" si="6"/>
        <v>2~3</v>
      </c>
      <c r="F42" s="194"/>
      <c r="G42" s="195">
        <v>15</v>
      </c>
      <c r="H42" s="196"/>
      <c r="I42" s="111" t="str">
        <f t="shared" si="7"/>
        <v>2~3</v>
      </c>
      <c r="J42" s="112"/>
      <c r="K42" s="127">
        <v>15</v>
      </c>
      <c r="L42" s="128"/>
      <c r="M42" s="119" t="str">
        <f t="shared" si="2"/>
        <v>1~2</v>
      </c>
      <c r="N42" s="120"/>
      <c r="O42" s="125">
        <v>20</v>
      </c>
      <c r="P42" s="126"/>
      <c r="Q42" s="111" t="str">
        <f t="shared" si="3"/>
        <v>1~2</v>
      </c>
      <c r="R42" s="112"/>
      <c r="S42" s="131">
        <v>20</v>
      </c>
      <c r="T42" s="132"/>
      <c r="U42" s="119" t="str">
        <f t="shared" si="4"/>
        <v>1~2</v>
      </c>
      <c r="V42" s="120"/>
      <c r="W42" s="117">
        <v>20</v>
      </c>
      <c r="X42" s="118"/>
      <c r="Y42" s="111" t="str">
        <f t="shared" si="5"/>
        <v>1~2</v>
      </c>
      <c r="Z42" s="112"/>
      <c r="AA42" s="111">
        <v>20</v>
      </c>
      <c r="AB42" s="112"/>
      <c r="AC42" s="113"/>
      <c r="AD42" s="113"/>
      <c r="AE42" s="114"/>
      <c r="AF42" s="12"/>
    </row>
    <row r="43" spans="1:32" ht="21.75" customHeight="1">
      <c r="A43" s="143"/>
      <c r="B43" s="146"/>
      <c r="C43" s="119" t="s">
        <v>54</v>
      </c>
      <c r="D43" s="120"/>
      <c r="E43" s="193" t="str">
        <f t="shared" si="6"/>
        <v>2~3</v>
      </c>
      <c r="F43" s="194"/>
      <c r="G43" s="195">
        <v>15</v>
      </c>
      <c r="H43" s="196"/>
      <c r="I43" s="111" t="str">
        <f t="shared" si="7"/>
        <v>2~3</v>
      </c>
      <c r="J43" s="112"/>
      <c r="K43" s="127">
        <v>15</v>
      </c>
      <c r="L43" s="128"/>
      <c r="M43" s="119" t="str">
        <f t="shared" si="2"/>
        <v>1~2</v>
      </c>
      <c r="N43" s="120"/>
      <c r="O43" s="125">
        <v>20</v>
      </c>
      <c r="P43" s="126"/>
      <c r="Q43" s="111" t="str">
        <f t="shared" si="3"/>
        <v>1~2</v>
      </c>
      <c r="R43" s="112"/>
      <c r="S43" s="131">
        <v>20</v>
      </c>
      <c r="T43" s="132"/>
      <c r="U43" s="119" t="str">
        <f t="shared" si="4"/>
        <v>1~2</v>
      </c>
      <c r="V43" s="120"/>
      <c r="W43" s="117">
        <v>20</v>
      </c>
      <c r="X43" s="118"/>
      <c r="Y43" s="111" t="str">
        <f t="shared" si="5"/>
        <v>1~2</v>
      </c>
      <c r="Z43" s="112"/>
      <c r="AA43" s="111">
        <v>20</v>
      </c>
      <c r="AB43" s="112"/>
      <c r="AC43" s="113"/>
      <c r="AD43" s="113"/>
      <c r="AE43" s="114"/>
      <c r="AF43" s="12"/>
    </row>
    <row r="44" spans="1:32" ht="21.75" customHeight="1">
      <c r="A44" s="143"/>
      <c r="B44" s="146"/>
      <c r="C44" s="119" t="s">
        <v>55</v>
      </c>
      <c r="D44" s="120"/>
      <c r="E44" s="193" t="str">
        <f t="shared" si="6"/>
        <v>2~3</v>
      </c>
      <c r="F44" s="194"/>
      <c r="G44" s="195">
        <v>15</v>
      </c>
      <c r="H44" s="196"/>
      <c r="I44" s="111" t="str">
        <f t="shared" si="7"/>
        <v>2~3</v>
      </c>
      <c r="J44" s="112"/>
      <c r="K44" s="127">
        <v>15</v>
      </c>
      <c r="L44" s="128"/>
      <c r="M44" s="119" t="str">
        <f t="shared" si="2"/>
        <v>1~2</v>
      </c>
      <c r="N44" s="120"/>
      <c r="O44" s="125">
        <v>20</v>
      </c>
      <c r="P44" s="126"/>
      <c r="Q44" s="111" t="str">
        <f t="shared" si="3"/>
        <v>1~2</v>
      </c>
      <c r="R44" s="112"/>
      <c r="S44" s="131">
        <v>20</v>
      </c>
      <c r="T44" s="132"/>
      <c r="U44" s="119" t="str">
        <f t="shared" si="4"/>
        <v>1~2</v>
      </c>
      <c r="V44" s="120"/>
      <c r="W44" s="117">
        <v>22.5</v>
      </c>
      <c r="X44" s="118"/>
      <c r="Y44" s="111" t="str">
        <f t="shared" si="5"/>
        <v>1~2</v>
      </c>
      <c r="Z44" s="112"/>
      <c r="AA44" s="111">
        <v>22.5</v>
      </c>
      <c r="AB44" s="112"/>
      <c r="AC44" s="113"/>
      <c r="AD44" s="113"/>
      <c r="AE44" s="114"/>
      <c r="AF44" s="12"/>
    </row>
    <row r="45" spans="1:32" ht="21.75" customHeight="1">
      <c r="A45" s="143"/>
      <c r="B45" s="146"/>
      <c r="C45" s="119" t="s">
        <v>56</v>
      </c>
      <c r="D45" s="120"/>
      <c r="E45" s="193" t="str">
        <f t="shared" si="6"/>
        <v>2~3</v>
      </c>
      <c r="F45" s="194"/>
      <c r="G45" s="195">
        <v>15</v>
      </c>
      <c r="H45" s="196"/>
      <c r="I45" s="111" t="str">
        <f t="shared" si="7"/>
        <v>2~3</v>
      </c>
      <c r="J45" s="112"/>
      <c r="K45" s="127">
        <v>15</v>
      </c>
      <c r="L45" s="128"/>
      <c r="M45" s="119" t="str">
        <f t="shared" si="2"/>
        <v>2~3</v>
      </c>
      <c r="N45" s="120"/>
      <c r="O45" s="125">
        <v>15</v>
      </c>
      <c r="P45" s="126"/>
      <c r="Q45" s="111" t="str">
        <f t="shared" si="3"/>
        <v>2~3</v>
      </c>
      <c r="R45" s="112"/>
      <c r="S45" s="131">
        <v>15</v>
      </c>
      <c r="T45" s="132"/>
      <c r="U45" s="119" t="str">
        <f t="shared" si="4"/>
        <v>1~2</v>
      </c>
      <c r="V45" s="120"/>
      <c r="W45" s="117">
        <v>25</v>
      </c>
      <c r="X45" s="118"/>
      <c r="Y45" s="111" t="str">
        <f t="shared" si="5"/>
        <v>1~2</v>
      </c>
      <c r="Z45" s="112"/>
      <c r="AA45" s="111">
        <v>25</v>
      </c>
      <c r="AB45" s="112"/>
      <c r="AC45" s="113"/>
      <c r="AD45" s="113"/>
      <c r="AE45" s="114"/>
      <c r="AF45" s="12"/>
    </row>
    <row r="46" spans="1:32" ht="21.75" customHeight="1">
      <c r="A46" s="143"/>
      <c r="B46" s="146"/>
      <c r="C46" s="119" t="s">
        <v>57</v>
      </c>
      <c r="D46" s="120"/>
      <c r="E46" s="193" t="str">
        <f t="shared" si="6"/>
        <v>2~3</v>
      </c>
      <c r="F46" s="194"/>
      <c r="G46" s="195">
        <v>15</v>
      </c>
      <c r="H46" s="196"/>
      <c r="I46" s="111" t="str">
        <f t="shared" si="7"/>
        <v>2~3</v>
      </c>
      <c r="J46" s="112"/>
      <c r="K46" s="127">
        <v>15</v>
      </c>
      <c r="L46" s="128"/>
      <c r="M46" s="119" t="str">
        <f t="shared" si="2"/>
        <v>1~2</v>
      </c>
      <c r="N46" s="120"/>
      <c r="O46" s="125">
        <v>20</v>
      </c>
      <c r="P46" s="126"/>
      <c r="Q46" s="111" t="str">
        <f t="shared" si="3"/>
        <v>1~2</v>
      </c>
      <c r="R46" s="112"/>
      <c r="S46" s="131">
        <v>20</v>
      </c>
      <c r="T46" s="132"/>
      <c r="U46" s="119" t="str">
        <f t="shared" si="4"/>
        <v>1~2</v>
      </c>
      <c r="V46" s="120"/>
      <c r="W46" s="117">
        <v>20</v>
      </c>
      <c r="X46" s="118"/>
      <c r="Y46" s="111" t="str">
        <f t="shared" si="5"/>
        <v>1~2</v>
      </c>
      <c r="Z46" s="112"/>
      <c r="AA46" s="111">
        <v>20</v>
      </c>
      <c r="AB46" s="112"/>
      <c r="AC46" s="113"/>
      <c r="AD46" s="113"/>
      <c r="AE46" s="114"/>
      <c r="AF46" s="12"/>
    </row>
    <row r="47" spans="1:32" ht="21.75" customHeight="1">
      <c r="A47" s="143"/>
      <c r="B47" s="146"/>
      <c r="C47" s="119" t="s">
        <v>58</v>
      </c>
      <c r="D47" s="120"/>
      <c r="E47" s="193" t="str">
        <f t="shared" si="6"/>
        <v>2~3</v>
      </c>
      <c r="F47" s="194"/>
      <c r="G47" s="195">
        <v>15</v>
      </c>
      <c r="H47" s="196"/>
      <c r="I47" s="111" t="str">
        <f t="shared" si="7"/>
        <v>2~3</v>
      </c>
      <c r="J47" s="112"/>
      <c r="K47" s="127">
        <v>15</v>
      </c>
      <c r="L47" s="128"/>
      <c r="M47" s="119" t="str">
        <f t="shared" si="2"/>
        <v>1~2</v>
      </c>
      <c r="N47" s="120"/>
      <c r="O47" s="125">
        <v>20</v>
      </c>
      <c r="P47" s="126"/>
      <c r="Q47" s="111" t="str">
        <f t="shared" si="3"/>
        <v>1~2</v>
      </c>
      <c r="R47" s="112"/>
      <c r="S47" s="131">
        <v>20</v>
      </c>
      <c r="T47" s="132"/>
      <c r="U47" s="119" t="str">
        <f t="shared" si="4"/>
        <v>1~2</v>
      </c>
      <c r="V47" s="120"/>
      <c r="W47" s="117">
        <v>20</v>
      </c>
      <c r="X47" s="118"/>
      <c r="Y47" s="111" t="str">
        <f t="shared" si="5"/>
        <v>1~2</v>
      </c>
      <c r="Z47" s="112"/>
      <c r="AA47" s="111">
        <v>20</v>
      </c>
      <c r="AB47" s="112"/>
      <c r="AC47" s="113"/>
      <c r="AD47" s="113"/>
      <c r="AE47" s="114"/>
      <c r="AF47" s="12"/>
    </row>
    <row r="48" spans="1:32" ht="21.75" customHeight="1">
      <c r="A48" s="143"/>
      <c r="B48" s="146"/>
      <c r="C48" s="119" t="s">
        <v>59</v>
      </c>
      <c r="D48" s="120"/>
      <c r="E48" s="193" t="str">
        <f t="shared" si="6"/>
        <v>1~2</v>
      </c>
      <c r="F48" s="194"/>
      <c r="G48" s="195">
        <v>20</v>
      </c>
      <c r="H48" s="196"/>
      <c r="I48" s="111" t="str">
        <f t="shared" si="7"/>
        <v>1~2</v>
      </c>
      <c r="J48" s="112"/>
      <c r="K48" s="127">
        <v>20</v>
      </c>
      <c r="L48" s="128"/>
      <c r="M48" s="119" t="str">
        <f t="shared" si="2"/>
        <v>1~2</v>
      </c>
      <c r="N48" s="120"/>
      <c r="O48" s="125">
        <v>21.5</v>
      </c>
      <c r="P48" s="126"/>
      <c r="Q48" s="111" t="str">
        <f t="shared" si="3"/>
        <v>1~2</v>
      </c>
      <c r="R48" s="112"/>
      <c r="S48" s="131">
        <v>21.5</v>
      </c>
      <c r="T48" s="132"/>
      <c r="U48" s="119" t="str">
        <f t="shared" si="4"/>
        <v>1~2</v>
      </c>
      <c r="V48" s="120"/>
      <c r="W48" s="117">
        <v>25</v>
      </c>
      <c r="X48" s="118"/>
      <c r="Y48" s="111" t="str">
        <f t="shared" si="5"/>
        <v>1~2</v>
      </c>
      <c r="Z48" s="112"/>
      <c r="AA48" s="111">
        <v>25</v>
      </c>
      <c r="AB48" s="112"/>
      <c r="AC48" s="113"/>
      <c r="AD48" s="113"/>
      <c r="AE48" s="114"/>
      <c r="AF48" s="12"/>
    </row>
    <row r="49" spans="1:32" ht="21.75" customHeight="1">
      <c r="A49" s="143"/>
      <c r="B49" s="146"/>
      <c r="C49" s="119" t="s">
        <v>60</v>
      </c>
      <c r="D49" s="120"/>
      <c r="E49" s="193" t="str">
        <f t="shared" si="6"/>
        <v>1~2</v>
      </c>
      <c r="F49" s="194"/>
      <c r="G49" s="195">
        <v>20</v>
      </c>
      <c r="H49" s="196"/>
      <c r="I49" s="111" t="str">
        <f t="shared" si="7"/>
        <v>1~2</v>
      </c>
      <c r="J49" s="112"/>
      <c r="K49" s="127">
        <v>20</v>
      </c>
      <c r="L49" s="128"/>
      <c r="M49" s="119" t="str">
        <f t="shared" si="2"/>
        <v>1~2</v>
      </c>
      <c r="N49" s="120"/>
      <c r="O49" s="125">
        <v>22</v>
      </c>
      <c r="P49" s="126"/>
      <c r="Q49" s="111" t="str">
        <f t="shared" si="3"/>
        <v>1~2</v>
      </c>
      <c r="R49" s="112"/>
      <c r="S49" s="131">
        <v>22</v>
      </c>
      <c r="T49" s="132"/>
      <c r="U49" s="119" t="str">
        <f t="shared" si="4"/>
        <v>1~2</v>
      </c>
      <c r="V49" s="120"/>
      <c r="W49" s="117">
        <v>25</v>
      </c>
      <c r="X49" s="118"/>
      <c r="Y49" s="111" t="str">
        <f t="shared" si="5"/>
        <v>1~2</v>
      </c>
      <c r="Z49" s="112"/>
      <c r="AA49" s="111">
        <v>25</v>
      </c>
      <c r="AB49" s="112"/>
      <c r="AC49" s="113"/>
      <c r="AD49" s="113"/>
      <c r="AE49" s="114"/>
      <c r="AF49" s="12"/>
    </row>
    <row r="50" spans="1:32" ht="21.75" customHeight="1">
      <c r="A50" s="143"/>
      <c r="B50" s="146"/>
      <c r="C50" s="119" t="s">
        <v>61</v>
      </c>
      <c r="D50" s="120"/>
      <c r="E50" s="193" t="str">
        <f t="shared" si="6"/>
        <v>1~2</v>
      </c>
      <c r="F50" s="194"/>
      <c r="G50" s="195">
        <v>20</v>
      </c>
      <c r="H50" s="196"/>
      <c r="I50" s="111" t="str">
        <f t="shared" si="7"/>
        <v>1~2</v>
      </c>
      <c r="J50" s="112"/>
      <c r="K50" s="127">
        <v>20</v>
      </c>
      <c r="L50" s="128"/>
      <c r="M50" s="119" t="str">
        <f t="shared" si="2"/>
        <v>1~2</v>
      </c>
      <c r="N50" s="120"/>
      <c r="O50" s="125">
        <v>22</v>
      </c>
      <c r="P50" s="126"/>
      <c r="Q50" s="111" t="str">
        <f t="shared" si="3"/>
        <v>1~2</v>
      </c>
      <c r="R50" s="112"/>
      <c r="S50" s="131">
        <v>22</v>
      </c>
      <c r="T50" s="132"/>
      <c r="U50" s="119" t="str">
        <f t="shared" si="4"/>
        <v>1~2</v>
      </c>
      <c r="V50" s="120"/>
      <c r="W50" s="117">
        <v>20</v>
      </c>
      <c r="X50" s="118"/>
      <c r="Y50" s="111" t="str">
        <f t="shared" si="5"/>
        <v>1~2</v>
      </c>
      <c r="Z50" s="112"/>
      <c r="AA50" s="111">
        <v>20</v>
      </c>
      <c r="AB50" s="112"/>
      <c r="AC50" s="113"/>
      <c r="AD50" s="113"/>
      <c r="AE50" s="114"/>
      <c r="AF50" s="12"/>
    </row>
    <row r="51" spans="1:32" ht="21.75" customHeight="1">
      <c r="A51" s="143"/>
      <c r="B51" s="146"/>
      <c r="C51" s="119" t="s">
        <v>62</v>
      </c>
      <c r="D51" s="120"/>
      <c r="E51" s="193" t="str">
        <f t="shared" si="6"/>
        <v>1~2</v>
      </c>
      <c r="F51" s="194"/>
      <c r="G51" s="195">
        <v>20</v>
      </c>
      <c r="H51" s="196"/>
      <c r="I51" s="111" t="str">
        <f t="shared" si="7"/>
        <v>1~2</v>
      </c>
      <c r="J51" s="112"/>
      <c r="K51" s="127">
        <v>20</v>
      </c>
      <c r="L51" s="128"/>
      <c r="M51" s="119" t="str">
        <f>IF(O51="","",INT(30/O51)&amp;"~"&amp;INT(30/O51+1))</f>
        <v>1~2</v>
      </c>
      <c r="N51" s="120"/>
      <c r="O51" s="125">
        <v>23</v>
      </c>
      <c r="P51" s="126"/>
      <c r="Q51" s="111" t="str">
        <f>IF(S51="","",INT(30/S51)&amp;"~"&amp;INT(30/S51+1))</f>
        <v>1~2</v>
      </c>
      <c r="R51" s="112"/>
      <c r="S51" s="131">
        <v>23</v>
      </c>
      <c r="T51" s="132"/>
      <c r="U51" s="119" t="str">
        <f t="shared" si="4"/>
        <v>1~2</v>
      </c>
      <c r="V51" s="120"/>
      <c r="W51" s="117">
        <v>20</v>
      </c>
      <c r="X51" s="118"/>
      <c r="Y51" s="111" t="str">
        <f t="shared" si="5"/>
        <v>1~2</v>
      </c>
      <c r="Z51" s="112"/>
      <c r="AA51" s="111">
        <v>20</v>
      </c>
      <c r="AB51" s="112"/>
      <c r="AC51" s="113"/>
      <c r="AD51" s="113"/>
      <c r="AE51" s="114"/>
      <c r="AF51" s="12"/>
    </row>
    <row r="52" spans="1:32" ht="21.75" customHeight="1">
      <c r="A52" s="143"/>
      <c r="B52" s="146"/>
      <c r="C52" s="119" t="s">
        <v>63</v>
      </c>
      <c r="D52" s="120"/>
      <c r="E52" s="193" t="str">
        <f t="shared" si="6"/>
        <v>1~2</v>
      </c>
      <c r="F52" s="194"/>
      <c r="G52" s="195">
        <v>20</v>
      </c>
      <c r="H52" s="196"/>
      <c r="I52" s="111" t="str">
        <f t="shared" si="7"/>
        <v>1~2</v>
      </c>
      <c r="J52" s="112"/>
      <c r="K52" s="127">
        <v>20</v>
      </c>
      <c r="L52" s="128"/>
      <c r="M52" s="119" t="str">
        <f t="shared" ref="M52:M64" si="8">IF(O52="","",INT(30/O52)&amp;"~"&amp;INT(30/O52+1))</f>
        <v>1~2</v>
      </c>
      <c r="N52" s="120"/>
      <c r="O52" s="125">
        <v>23</v>
      </c>
      <c r="P52" s="126"/>
      <c r="Q52" s="111" t="str">
        <f t="shared" ref="Q52:Q64" si="9">IF(S52="","",INT(30/S52)&amp;"~"&amp;INT(30/S52+1))</f>
        <v>1~2</v>
      </c>
      <c r="R52" s="112"/>
      <c r="S52" s="131">
        <v>23</v>
      </c>
      <c r="T52" s="132"/>
      <c r="U52" s="119" t="str">
        <f t="shared" si="4"/>
        <v>1~2</v>
      </c>
      <c r="V52" s="120"/>
      <c r="W52" s="117">
        <v>22.5</v>
      </c>
      <c r="X52" s="118"/>
      <c r="Y52" s="111" t="str">
        <f t="shared" si="5"/>
        <v>1~2</v>
      </c>
      <c r="Z52" s="112"/>
      <c r="AA52" s="111">
        <v>22.5</v>
      </c>
      <c r="AB52" s="112"/>
      <c r="AC52" s="113"/>
      <c r="AD52" s="113"/>
      <c r="AE52" s="114"/>
      <c r="AF52" s="12"/>
    </row>
    <row r="53" spans="1:32" ht="21.75" customHeight="1">
      <c r="A53" s="143"/>
      <c r="B53" s="146"/>
      <c r="C53" s="119" t="s">
        <v>64</v>
      </c>
      <c r="D53" s="120"/>
      <c r="E53" s="193" t="str">
        <f t="shared" si="6"/>
        <v>1~2</v>
      </c>
      <c r="F53" s="194"/>
      <c r="G53" s="195">
        <v>20</v>
      </c>
      <c r="H53" s="196"/>
      <c r="I53" s="111" t="str">
        <f t="shared" si="7"/>
        <v>1~2</v>
      </c>
      <c r="J53" s="112"/>
      <c r="K53" s="127">
        <v>20</v>
      </c>
      <c r="L53" s="128"/>
      <c r="M53" s="119" t="str">
        <f t="shared" si="8"/>
        <v>1~2</v>
      </c>
      <c r="N53" s="120"/>
      <c r="O53" s="125">
        <v>22</v>
      </c>
      <c r="P53" s="126"/>
      <c r="Q53" s="111" t="str">
        <f t="shared" si="9"/>
        <v>1~2</v>
      </c>
      <c r="R53" s="112"/>
      <c r="S53" s="131">
        <v>22</v>
      </c>
      <c r="T53" s="132"/>
      <c r="U53" s="119" t="str">
        <f t="shared" si="4"/>
        <v>1~2</v>
      </c>
      <c r="V53" s="120"/>
      <c r="W53" s="117">
        <v>25</v>
      </c>
      <c r="X53" s="118"/>
      <c r="Y53" s="111" t="str">
        <f t="shared" si="5"/>
        <v>1~2</v>
      </c>
      <c r="Z53" s="112"/>
      <c r="AA53" s="111">
        <v>25</v>
      </c>
      <c r="AB53" s="112"/>
      <c r="AC53" s="113"/>
      <c r="AD53" s="113"/>
      <c r="AE53" s="114"/>
      <c r="AF53" s="12"/>
    </row>
    <row r="54" spans="1:32" ht="21.75" customHeight="1">
      <c r="A54" s="143"/>
      <c r="B54" s="146"/>
      <c r="C54" s="119" t="s">
        <v>65</v>
      </c>
      <c r="D54" s="120"/>
      <c r="E54" s="193" t="str">
        <f t="shared" si="6"/>
        <v>2~3</v>
      </c>
      <c r="F54" s="194"/>
      <c r="G54" s="195">
        <v>15</v>
      </c>
      <c r="H54" s="196"/>
      <c r="I54" s="111" t="str">
        <f t="shared" si="7"/>
        <v>2~3</v>
      </c>
      <c r="J54" s="112"/>
      <c r="K54" s="127">
        <v>15</v>
      </c>
      <c r="L54" s="128"/>
      <c r="M54" s="119" t="str">
        <f t="shared" si="8"/>
        <v>1~2</v>
      </c>
      <c r="N54" s="120"/>
      <c r="O54" s="125">
        <v>20</v>
      </c>
      <c r="P54" s="126"/>
      <c r="Q54" s="111" t="str">
        <f t="shared" si="9"/>
        <v>1~2</v>
      </c>
      <c r="R54" s="112"/>
      <c r="S54" s="131">
        <v>20</v>
      </c>
      <c r="T54" s="132"/>
      <c r="U54" s="119" t="str">
        <f t="shared" si="4"/>
        <v>1~2</v>
      </c>
      <c r="V54" s="120"/>
      <c r="W54" s="117">
        <v>20</v>
      </c>
      <c r="X54" s="118"/>
      <c r="Y54" s="111" t="str">
        <f t="shared" si="5"/>
        <v>1~2</v>
      </c>
      <c r="Z54" s="112"/>
      <c r="AA54" s="111">
        <v>20</v>
      </c>
      <c r="AB54" s="112"/>
      <c r="AC54" s="113"/>
      <c r="AD54" s="113"/>
      <c r="AE54" s="114"/>
      <c r="AF54" s="12"/>
    </row>
    <row r="55" spans="1:32" ht="21.75" customHeight="1">
      <c r="A55" s="143"/>
      <c r="B55" s="146"/>
      <c r="C55" s="119" t="s">
        <v>66</v>
      </c>
      <c r="D55" s="120"/>
      <c r="E55" s="193" t="str">
        <f t="shared" si="6"/>
        <v>2~3</v>
      </c>
      <c r="F55" s="194"/>
      <c r="G55" s="195">
        <v>15</v>
      </c>
      <c r="H55" s="196"/>
      <c r="I55" s="111" t="str">
        <f t="shared" si="7"/>
        <v>2~3</v>
      </c>
      <c r="J55" s="112"/>
      <c r="K55" s="127">
        <v>15</v>
      </c>
      <c r="L55" s="128"/>
      <c r="M55" s="119" t="str">
        <f t="shared" si="8"/>
        <v>2~3</v>
      </c>
      <c r="N55" s="120"/>
      <c r="O55" s="125">
        <v>15</v>
      </c>
      <c r="P55" s="126"/>
      <c r="Q55" s="111" t="str">
        <f t="shared" si="9"/>
        <v>2~3</v>
      </c>
      <c r="R55" s="112"/>
      <c r="S55" s="131">
        <v>15</v>
      </c>
      <c r="T55" s="132"/>
      <c r="U55" s="119" t="str">
        <f t="shared" si="4"/>
        <v>1~2</v>
      </c>
      <c r="V55" s="120"/>
      <c r="W55" s="117">
        <v>20</v>
      </c>
      <c r="X55" s="118"/>
      <c r="Y55" s="111" t="str">
        <f t="shared" si="5"/>
        <v>1~2</v>
      </c>
      <c r="Z55" s="112"/>
      <c r="AA55" s="111">
        <v>20</v>
      </c>
      <c r="AB55" s="112"/>
      <c r="AC55" s="113"/>
      <c r="AD55" s="113"/>
      <c r="AE55" s="114"/>
      <c r="AF55" s="12"/>
    </row>
    <row r="56" spans="1:32" ht="21.75" customHeight="1">
      <c r="A56" s="143"/>
      <c r="B56" s="146"/>
      <c r="C56" s="119" t="s">
        <v>67</v>
      </c>
      <c r="D56" s="120"/>
      <c r="E56" s="193" t="str">
        <f t="shared" si="6"/>
        <v>2~3</v>
      </c>
      <c r="F56" s="194"/>
      <c r="G56" s="195">
        <v>15</v>
      </c>
      <c r="H56" s="196"/>
      <c r="I56" s="111" t="str">
        <f t="shared" si="7"/>
        <v>2~3</v>
      </c>
      <c r="J56" s="112"/>
      <c r="K56" s="127">
        <v>15</v>
      </c>
      <c r="L56" s="128"/>
      <c r="M56" s="119" t="str">
        <f t="shared" si="8"/>
        <v>2~3</v>
      </c>
      <c r="N56" s="120"/>
      <c r="O56" s="125">
        <v>15</v>
      </c>
      <c r="P56" s="126"/>
      <c r="Q56" s="111" t="str">
        <f t="shared" si="9"/>
        <v>2~3</v>
      </c>
      <c r="R56" s="112"/>
      <c r="S56" s="131">
        <v>15</v>
      </c>
      <c r="T56" s="132"/>
      <c r="U56" s="119" t="str">
        <f t="shared" si="4"/>
        <v>1~2</v>
      </c>
      <c r="V56" s="120"/>
      <c r="W56" s="117">
        <v>25</v>
      </c>
      <c r="X56" s="118"/>
      <c r="Y56" s="111" t="str">
        <f t="shared" si="5"/>
        <v>1~2</v>
      </c>
      <c r="Z56" s="112"/>
      <c r="AA56" s="111">
        <v>25</v>
      </c>
      <c r="AB56" s="112"/>
      <c r="AC56" s="113"/>
      <c r="AD56" s="113"/>
      <c r="AE56" s="114"/>
      <c r="AF56" s="12"/>
    </row>
    <row r="57" spans="1:32" ht="21.75" customHeight="1">
      <c r="A57" s="143"/>
      <c r="B57" s="146"/>
      <c r="C57" s="119" t="s">
        <v>68</v>
      </c>
      <c r="D57" s="120"/>
      <c r="E57" s="193" t="str">
        <f t="shared" si="6"/>
        <v>2~3</v>
      </c>
      <c r="F57" s="194"/>
      <c r="G57" s="195">
        <v>15</v>
      </c>
      <c r="H57" s="196"/>
      <c r="I57" s="111" t="str">
        <f t="shared" si="7"/>
        <v>2~3</v>
      </c>
      <c r="J57" s="112"/>
      <c r="K57" s="127">
        <v>15</v>
      </c>
      <c r="L57" s="128"/>
      <c r="M57" s="119" t="str">
        <f t="shared" si="8"/>
        <v>2~3</v>
      </c>
      <c r="N57" s="120"/>
      <c r="O57" s="125">
        <v>15</v>
      </c>
      <c r="P57" s="126"/>
      <c r="Q57" s="111" t="str">
        <f t="shared" si="9"/>
        <v>2~3</v>
      </c>
      <c r="R57" s="112"/>
      <c r="S57" s="131">
        <v>15</v>
      </c>
      <c r="T57" s="132"/>
      <c r="U57" s="119" t="str">
        <f t="shared" si="4"/>
        <v>1~2</v>
      </c>
      <c r="V57" s="120"/>
      <c r="W57" s="117">
        <v>25</v>
      </c>
      <c r="X57" s="118"/>
      <c r="Y57" s="111" t="str">
        <f t="shared" si="5"/>
        <v>1~2</v>
      </c>
      <c r="Z57" s="112"/>
      <c r="AA57" s="111">
        <v>25</v>
      </c>
      <c r="AB57" s="112"/>
      <c r="AC57" s="113"/>
      <c r="AD57" s="113"/>
      <c r="AE57" s="114"/>
      <c r="AF57" s="12"/>
    </row>
    <row r="58" spans="1:32" ht="21.75" customHeight="1">
      <c r="A58" s="143"/>
      <c r="B58" s="146"/>
      <c r="C58" s="119" t="s">
        <v>69</v>
      </c>
      <c r="D58" s="120"/>
      <c r="E58" s="193" t="str">
        <f t="shared" si="6"/>
        <v>2~3</v>
      </c>
      <c r="F58" s="194"/>
      <c r="G58" s="195">
        <v>15</v>
      </c>
      <c r="H58" s="196"/>
      <c r="I58" s="111" t="str">
        <f t="shared" si="7"/>
        <v>2~3</v>
      </c>
      <c r="J58" s="112"/>
      <c r="K58" s="127">
        <v>15</v>
      </c>
      <c r="L58" s="128"/>
      <c r="M58" s="119" t="str">
        <f t="shared" si="8"/>
        <v>2~3</v>
      </c>
      <c r="N58" s="120"/>
      <c r="O58" s="125">
        <v>15</v>
      </c>
      <c r="P58" s="126"/>
      <c r="Q58" s="111" t="str">
        <f t="shared" si="9"/>
        <v>2~3</v>
      </c>
      <c r="R58" s="112"/>
      <c r="S58" s="131">
        <v>15</v>
      </c>
      <c r="T58" s="132"/>
      <c r="U58" s="119" t="str">
        <f t="shared" si="4"/>
        <v>1~2</v>
      </c>
      <c r="V58" s="120"/>
      <c r="W58" s="117">
        <v>20</v>
      </c>
      <c r="X58" s="118"/>
      <c r="Y58" s="111" t="str">
        <f t="shared" si="5"/>
        <v>1~2</v>
      </c>
      <c r="Z58" s="112"/>
      <c r="AA58" s="111">
        <v>20</v>
      </c>
      <c r="AB58" s="112"/>
      <c r="AC58" s="113"/>
      <c r="AD58" s="113"/>
      <c r="AE58" s="114"/>
      <c r="AF58" s="12"/>
    </row>
    <row r="59" spans="1:32" ht="21.75" customHeight="1">
      <c r="A59" s="143"/>
      <c r="B59" s="146"/>
      <c r="C59" s="119" t="s">
        <v>70</v>
      </c>
      <c r="D59" s="120"/>
      <c r="E59" s="193" t="str">
        <f t="shared" si="6"/>
        <v>2~3</v>
      </c>
      <c r="F59" s="194"/>
      <c r="G59" s="195">
        <v>15</v>
      </c>
      <c r="H59" s="196"/>
      <c r="I59" s="111" t="str">
        <f t="shared" si="7"/>
        <v>2~3</v>
      </c>
      <c r="J59" s="112"/>
      <c r="K59" s="127">
        <v>15</v>
      </c>
      <c r="L59" s="128"/>
      <c r="M59" s="119" t="str">
        <f t="shared" si="8"/>
        <v>2~3</v>
      </c>
      <c r="N59" s="120"/>
      <c r="O59" s="125">
        <v>15</v>
      </c>
      <c r="P59" s="126"/>
      <c r="Q59" s="111" t="str">
        <f t="shared" si="9"/>
        <v>2~3</v>
      </c>
      <c r="R59" s="112"/>
      <c r="S59" s="131">
        <v>15</v>
      </c>
      <c r="T59" s="132"/>
      <c r="U59" s="119" t="str">
        <f t="shared" si="4"/>
        <v>1~2</v>
      </c>
      <c r="V59" s="120"/>
      <c r="W59" s="117">
        <v>25</v>
      </c>
      <c r="X59" s="118"/>
      <c r="Y59" s="111" t="str">
        <f t="shared" si="5"/>
        <v>1~2</v>
      </c>
      <c r="Z59" s="112"/>
      <c r="AA59" s="111">
        <v>25</v>
      </c>
      <c r="AB59" s="112"/>
      <c r="AC59" s="113"/>
      <c r="AD59" s="113"/>
      <c r="AE59" s="114"/>
      <c r="AF59" s="12"/>
    </row>
    <row r="60" spans="1:32" ht="21.75" customHeight="1">
      <c r="A60" s="143"/>
      <c r="B60" s="146"/>
      <c r="C60" s="119" t="s">
        <v>71</v>
      </c>
      <c r="D60" s="120"/>
      <c r="E60" s="193" t="str">
        <f t="shared" si="6"/>
        <v>1~2</v>
      </c>
      <c r="F60" s="194"/>
      <c r="G60" s="195">
        <v>20</v>
      </c>
      <c r="H60" s="196"/>
      <c r="I60" s="111" t="str">
        <f t="shared" si="7"/>
        <v>1~2</v>
      </c>
      <c r="J60" s="112"/>
      <c r="K60" s="127">
        <v>20</v>
      </c>
      <c r="L60" s="128"/>
      <c r="M60" s="119" t="str">
        <f t="shared" si="8"/>
        <v>1~2</v>
      </c>
      <c r="N60" s="120"/>
      <c r="O60" s="117">
        <v>20</v>
      </c>
      <c r="P60" s="118"/>
      <c r="Q60" s="111" t="str">
        <f t="shared" si="9"/>
        <v>1~2</v>
      </c>
      <c r="R60" s="112"/>
      <c r="S60" s="129">
        <v>20</v>
      </c>
      <c r="T60" s="130"/>
      <c r="U60" s="119" t="str">
        <f t="shared" si="4"/>
        <v>1~2</v>
      </c>
      <c r="V60" s="120"/>
      <c r="W60" s="117">
        <v>25</v>
      </c>
      <c r="X60" s="118"/>
      <c r="Y60" s="111" t="str">
        <f t="shared" si="5"/>
        <v>1~2</v>
      </c>
      <c r="Z60" s="112"/>
      <c r="AA60" s="111">
        <v>25</v>
      </c>
      <c r="AB60" s="112"/>
      <c r="AC60" s="113"/>
      <c r="AD60" s="113"/>
      <c r="AE60" s="114"/>
      <c r="AF60" s="12"/>
    </row>
    <row r="61" spans="1:32" ht="21.75" customHeight="1">
      <c r="A61" s="143"/>
      <c r="B61" s="146"/>
      <c r="C61" s="119" t="s">
        <v>72</v>
      </c>
      <c r="D61" s="120"/>
      <c r="E61" s="193" t="str">
        <f t="shared" ref="E61:E63" si="10">IF(G61="","",INT(30/G61)&amp;"~"&amp;INT(30/G61+1))</f>
        <v/>
      </c>
      <c r="F61" s="194"/>
      <c r="G61" s="195"/>
      <c r="H61" s="196"/>
      <c r="I61" s="111" t="str">
        <f t="shared" ref="I61:I63" si="11">IF(K61="","",INT(30/K61)&amp;"~"&amp;INT(30/K61+1))</f>
        <v/>
      </c>
      <c r="J61" s="112"/>
      <c r="K61" s="127"/>
      <c r="L61" s="128"/>
      <c r="M61" s="119" t="str">
        <f t="shared" si="8"/>
        <v/>
      </c>
      <c r="N61" s="120"/>
      <c r="O61" s="117"/>
      <c r="P61" s="118"/>
      <c r="Q61" s="111" t="str">
        <f t="shared" si="9"/>
        <v/>
      </c>
      <c r="R61" s="112"/>
      <c r="S61" s="111"/>
      <c r="T61" s="112"/>
      <c r="U61" s="119" t="str">
        <f t="shared" si="4"/>
        <v/>
      </c>
      <c r="V61" s="120"/>
      <c r="W61" s="117"/>
      <c r="X61" s="118"/>
      <c r="Y61" s="111" t="str">
        <f t="shared" si="5"/>
        <v/>
      </c>
      <c r="Z61" s="112"/>
      <c r="AA61" s="111"/>
      <c r="AB61" s="112"/>
      <c r="AC61" s="113"/>
      <c r="AD61" s="113"/>
      <c r="AE61" s="114"/>
      <c r="AF61" s="12"/>
    </row>
    <row r="62" spans="1:32" ht="21.75" customHeight="1">
      <c r="A62" s="143"/>
      <c r="B62" s="146"/>
      <c r="C62" s="113" t="s">
        <v>73</v>
      </c>
      <c r="D62" s="113"/>
      <c r="E62" s="193" t="str">
        <f t="shared" si="10"/>
        <v/>
      </c>
      <c r="F62" s="194"/>
      <c r="G62" s="193"/>
      <c r="H62" s="194"/>
      <c r="I62" s="111" t="str">
        <f t="shared" si="11"/>
        <v/>
      </c>
      <c r="J62" s="112"/>
      <c r="K62" s="111"/>
      <c r="L62" s="112"/>
      <c r="M62" s="119" t="str">
        <f t="shared" si="8"/>
        <v/>
      </c>
      <c r="N62" s="120"/>
      <c r="O62" s="117"/>
      <c r="P62" s="118"/>
      <c r="Q62" s="111" t="str">
        <f t="shared" si="9"/>
        <v/>
      </c>
      <c r="R62" s="112"/>
      <c r="S62" s="111"/>
      <c r="T62" s="112"/>
      <c r="U62" s="119" t="str">
        <f t="shared" si="4"/>
        <v/>
      </c>
      <c r="V62" s="120"/>
      <c r="W62" s="117"/>
      <c r="X62" s="118"/>
      <c r="Y62" s="111" t="str">
        <f t="shared" si="5"/>
        <v/>
      </c>
      <c r="Z62" s="112"/>
      <c r="AA62" s="111"/>
      <c r="AB62" s="112"/>
      <c r="AC62" s="113"/>
      <c r="AD62" s="113"/>
      <c r="AE62" s="114"/>
      <c r="AF62" s="12"/>
    </row>
    <row r="63" spans="1:32" ht="21.75" customHeight="1">
      <c r="A63" s="143"/>
      <c r="B63" s="146"/>
      <c r="C63" s="113" t="s">
        <v>74</v>
      </c>
      <c r="D63" s="113"/>
      <c r="E63" s="193" t="str">
        <f t="shared" si="10"/>
        <v/>
      </c>
      <c r="F63" s="194"/>
      <c r="G63" s="193"/>
      <c r="H63" s="194"/>
      <c r="I63" s="111" t="str">
        <f t="shared" si="11"/>
        <v/>
      </c>
      <c r="J63" s="112"/>
      <c r="K63" s="111"/>
      <c r="L63" s="112"/>
      <c r="M63" s="119" t="str">
        <f t="shared" si="8"/>
        <v/>
      </c>
      <c r="N63" s="120"/>
      <c r="O63" s="119"/>
      <c r="P63" s="120"/>
      <c r="Q63" s="111" t="str">
        <f t="shared" si="9"/>
        <v/>
      </c>
      <c r="R63" s="112"/>
      <c r="S63" s="111"/>
      <c r="T63" s="112"/>
      <c r="U63" s="119" t="str">
        <f t="shared" si="4"/>
        <v/>
      </c>
      <c r="V63" s="120"/>
      <c r="W63" s="119"/>
      <c r="X63" s="120"/>
      <c r="Y63" s="111" t="str">
        <f t="shared" si="5"/>
        <v/>
      </c>
      <c r="Z63" s="112"/>
      <c r="AA63" s="111"/>
      <c r="AB63" s="112"/>
      <c r="AC63" s="113"/>
      <c r="AD63" s="113"/>
      <c r="AE63" s="114"/>
      <c r="AF63" s="12"/>
    </row>
    <row r="64" spans="1:32" ht="21.75" customHeight="1" thickBot="1">
      <c r="A64" s="144"/>
      <c r="B64" s="147"/>
      <c r="C64" s="109" t="s">
        <v>75</v>
      </c>
      <c r="D64" s="109"/>
      <c r="E64" s="107" t="str">
        <f>IF(G64="","",(IF(($R$6-LEFT(C64,5))&lt;0.0208333333333333,(IF(($R$6-LEFT(C64,5))&gt;0,INT((MINUTE($R$6))/G64)&amp;"~"&amp;INT((MINUTE($R$6))/G64+1),INT(30/G64)&amp;"~"&amp;INT(30/G64+1))),INT(30/G64)&amp;"~"&amp;INT(30/G64+1))))</f>
        <v/>
      </c>
      <c r="F64" s="108"/>
      <c r="G64" s="107"/>
      <c r="H64" s="108"/>
      <c r="I64" s="105" t="str">
        <f>IF(K64="","",(IF(($R$6-LEFT(G64,5))&lt;0.0208333333333333,(IF(($R$6-LEFT(G64,5))&gt;0,INT((MINUTE($R$6))/K64)&amp;"~"&amp;INT((MINUTE($R$6))/K64+1),INT(30/K64)&amp;"~"&amp;INT(30/K64+1))),INT(30/K64)&amp;"~"&amp;INT(30/K64+1))))</f>
        <v/>
      </c>
      <c r="J64" s="106"/>
      <c r="K64" s="105"/>
      <c r="L64" s="106"/>
      <c r="M64" s="107" t="str">
        <f t="shared" si="8"/>
        <v/>
      </c>
      <c r="N64" s="108"/>
      <c r="O64" s="107"/>
      <c r="P64" s="108"/>
      <c r="Q64" s="105" t="str">
        <f t="shared" si="9"/>
        <v/>
      </c>
      <c r="R64" s="106"/>
      <c r="S64" s="105"/>
      <c r="T64" s="106"/>
      <c r="U64" s="107" t="str">
        <f t="shared" si="4"/>
        <v/>
      </c>
      <c r="V64" s="108"/>
      <c r="W64" s="107"/>
      <c r="X64" s="108"/>
      <c r="Y64" s="105" t="str">
        <f t="shared" si="5"/>
        <v/>
      </c>
      <c r="Z64" s="106"/>
      <c r="AA64" s="105"/>
      <c r="AB64" s="106"/>
      <c r="AC64" s="109"/>
      <c r="AD64" s="109"/>
      <c r="AE64" s="110"/>
      <c r="AF64" s="12"/>
    </row>
  </sheetData>
  <mergeCells count="707">
    <mergeCell ref="A1:S1"/>
    <mergeCell ref="A4:A5"/>
    <mergeCell ref="B4:B5"/>
    <mergeCell ref="C4:D5"/>
    <mergeCell ref="E4:E5"/>
    <mergeCell ref="F4:F5"/>
    <mergeCell ref="G4:I4"/>
    <mergeCell ref="J4:J5"/>
    <mergeCell ref="K4:K5"/>
    <mergeCell ref="L4:M4"/>
    <mergeCell ref="N4:N5"/>
    <mergeCell ref="O4:P4"/>
    <mergeCell ref="Q4:Q5"/>
    <mergeCell ref="R4:R5"/>
    <mergeCell ref="S4:S5"/>
    <mergeCell ref="A6:A8"/>
    <mergeCell ref="B6:B8"/>
    <mergeCell ref="C6:D6"/>
    <mergeCell ref="C7:D7"/>
    <mergeCell ref="C8:D8"/>
    <mergeCell ref="R10:R11"/>
    <mergeCell ref="S10:S11"/>
    <mergeCell ref="A12:A14"/>
    <mergeCell ref="B12:B14"/>
    <mergeCell ref="C12:D12"/>
    <mergeCell ref="C13:D13"/>
    <mergeCell ref="C14:D14"/>
    <mergeCell ref="J10:J11"/>
    <mergeCell ref="K10:K11"/>
    <mergeCell ref="L10:M10"/>
    <mergeCell ref="N10:N11"/>
    <mergeCell ref="O10:P10"/>
    <mergeCell ref="Q10:Q11"/>
    <mergeCell ref="A10:A11"/>
    <mergeCell ref="B10:B11"/>
    <mergeCell ref="C10:D11"/>
    <mergeCell ref="E10:E11"/>
    <mergeCell ref="F10:F11"/>
    <mergeCell ref="G10:I10"/>
    <mergeCell ref="AC17:AE18"/>
    <mergeCell ref="E18:F18"/>
    <mergeCell ref="G18:H18"/>
    <mergeCell ref="I18:J18"/>
    <mergeCell ref="K18:L18"/>
    <mergeCell ref="M18:N18"/>
    <mergeCell ref="O18:P18"/>
    <mergeCell ref="A17:A18"/>
    <mergeCell ref="B17:B18"/>
    <mergeCell ref="C17:D18"/>
    <mergeCell ref="E17:H17"/>
    <mergeCell ref="I17:L17"/>
    <mergeCell ref="M17:P17"/>
    <mergeCell ref="Q18:R18"/>
    <mergeCell ref="S18:T18"/>
    <mergeCell ref="U18:V18"/>
    <mergeCell ref="W18:X18"/>
    <mergeCell ref="Y18:Z18"/>
    <mergeCell ref="AA18:AB18"/>
    <mergeCell ref="Q17:T17"/>
    <mergeCell ref="U17:X17"/>
    <mergeCell ref="Y17:AB17"/>
    <mergeCell ref="A19:A64"/>
    <mergeCell ref="B19:B64"/>
    <mergeCell ref="C19:D19"/>
    <mergeCell ref="E19:F19"/>
    <mergeCell ref="G19:H19"/>
    <mergeCell ref="I19:J19"/>
    <mergeCell ref="C22:D22"/>
    <mergeCell ref="E22:F22"/>
    <mergeCell ref="G22:H22"/>
    <mergeCell ref="I22:J22"/>
    <mergeCell ref="G27:H27"/>
    <mergeCell ref="I27:J27"/>
    <mergeCell ref="G31:H31"/>
    <mergeCell ref="I31:J31"/>
    <mergeCell ref="G35:H35"/>
    <mergeCell ref="I35:J35"/>
    <mergeCell ref="G39:H39"/>
    <mergeCell ref="I39:J39"/>
    <mergeCell ref="G43:H43"/>
    <mergeCell ref="I43:J43"/>
    <mergeCell ref="G47:H47"/>
    <mergeCell ref="I47:J47"/>
    <mergeCell ref="G51:H51"/>
    <mergeCell ref="I51:J51"/>
    <mergeCell ref="W19:X19"/>
    <mergeCell ref="Y19:Z19"/>
    <mergeCell ref="AA19:AB19"/>
    <mergeCell ref="AC19:AE19"/>
    <mergeCell ref="C20:D20"/>
    <mergeCell ref="E20:F20"/>
    <mergeCell ref="G20:H20"/>
    <mergeCell ref="I20:J20"/>
    <mergeCell ref="K20:L20"/>
    <mergeCell ref="M20:N20"/>
    <mergeCell ref="K19:L19"/>
    <mergeCell ref="M19:N19"/>
    <mergeCell ref="O19:P19"/>
    <mergeCell ref="Q19:R19"/>
    <mergeCell ref="S19:T19"/>
    <mergeCell ref="U19:V19"/>
    <mergeCell ref="S21:T21"/>
    <mergeCell ref="U21:V21"/>
    <mergeCell ref="W21:X21"/>
    <mergeCell ref="Y21:Z21"/>
    <mergeCell ref="AA21:AB21"/>
    <mergeCell ref="AC21:AE21"/>
    <mergeCell ref="AA20:AB20"/>
    <mergeCell ref="AC20:AE20"/>
    <mergeCell ref="C21:D21"/>
    <mergeCell ref="E21:F21"/>
    <mergeCell ref="G21:H21"/>
    <mergeCell ref="I21:J21"/>
    <mergeCell ref="K21:L21"/>
    <mergeCell ref="M21:N21"/>
    <mergeCell ref="O21:P21"/>
    <mergeCell ref="Q21:R21"/>
    <mergeCell ref="O20:P20"/>
    <mergeCell ref="Q20:R20"/>
    <mergeCell ref="S20:T20"/>
    <mergeCell ref="U20:V20"/>
    <mergeCell ref="W20:X20"/>
    <mergeCell ref="Y20:Z20"/>
    <mergeCell ref="W22:X22"/>
    <mergeCell ref="Y22:Z22"/>
    <mergeCell ref="AA22:AB22"/>
    <mergeCell ref="AC22:AE22"/>
    <mergeCell ref="C23:D23"/>
    <mergeCell ref="E23:F23"/>
    <mergeCell ref="G23:H23"/>
    <mergeCell ref="I23:J23"/>
    <mergeCell ref="K23:L23"/>
    <mergeCell ref="M23:N23"/>
    <mergeCell ref="K22:L22"/>
    <mergeCell ref="M22:N22"/>
    <mergeCell ref="O22:P22"/>
    <mergeCell ref="Q22:R22"/>
    <mergeCell ref="S22:T22"/>
    <mergeCell ref="U22:V22"/>
    <mergeCell ref="S24:T24"/>
    <mergeCell ref="U24:V24"/>
    <mergeCell ref="W24:X24"/>
    <mergeCell ref="Y24:Z24"/>
    <mergeCell ref="AA24:AB24"/>
    <mergeCell ref="AC24:AE24"/>
    <mergeCell ref="AA23:AB23"/>
    <mergeCell ref="AC23:AE23"/>
    <mergeCell ref="C24:D24"/>
    <mergeCell ref="E24:F24"/>
    <mergeCell ref="G24:H24"/>
    <mergeCell ref="I24:J24"/>
    <mergeCell ref="K24:L24"/>
    <mergeCell ref="M24:N24"/>
    <mergeCell ref="O24:P24"/>
    <mergeCell ref="Q24:R24"/>
    <mergeCell ref="O23:P23"/>
    <mergeCell ref="Q23:R23"/>
    <mergeCell ref="S23:T23"/>
    <mergeCell ref="U23:V23"/>
    <mergeCell ref="W23:X23"/>
    <mergeCell ref="Y23:Z23"/>
    <mergeCell ref="AC26:AE26"/>
    <mergeCell ref="AA25:AB25"/>
    <mergeCell ref="AC25:AE25"/>
    <mergeCell ref="C26:D26"/>
    <mergeCell ref="E26:F26"/>
    <mergeCell ref="G26:H26"/>
    <mergeCell ref="I26:J26"/>
    <mergeCell ref="K26:L26"/>
    <mergeCell ref="M26:N26"/>
    <mergeCell ref="O26:P26"/>
    <mergeCell ref="Q26:R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S26:T26"/>
    <mergeCell ref="U26:V26"/>
    <mergeCell ref="W26:X26"/>
    <mergeCell ref="Y26:Z26"/>
    <mergeCell ref="AA26:AB26"/>
    <mergeCell ref="S28:T28"/>
    <mergeCell ref="U28:V28"/>
    <mergeCell ref="W28:X28"/>
    <mergeCell ref="Y28:Z28"/>
    <mergeCell ref="AA28:AB28"/>
    <mergeCell ref="AC28:AE28"/>
    <mergeCell ref="AA27:AB27"/>
    <mergeCell ref="AC27:AE27"/>
    <mergeCell ref="C28:D28"/>
    <mergeCell ref="E28:F28"/>
    <mergeCell ref="G28:H28"/>
    <mergeCell ref="I28:J28"/>
    <mergeCell ref="K28:L28"/>
    <mergeCell ref="M28:N28"/>
    <mergeCell ref="O28:P28"/>
    <mergeCell ref="Q28:R28"/>
    <mergeCell ref="O27:P27"/>
    <mergeCell ref="Q27:R27"/>
    <mergeCell ref="S27:T27"/>
    <mergeCell ref="U27:V27"/>
    <mergeCell ref="W27:X27"/>
    <mergeCell ref="Y27:Z27"/>
    <mergeCell ref="C27:D27"/>
    <mergeCell ref="E27:F27"/>
    <mergeCell ref="K27:L27"/>
    <mergeCell ref="M27:N27"/>
    <mergeCell ref="AC30:AE30"/>
    <mergeCell ref="AA29:AB29"/>
    <mergeCell ref="AC29:AE29"/>
    <mergeCell ref="C30:D30"/>
    <mergeCell ref="E30:F30"/>
    <mergeCell ref="G30:H30"/>
    <mergeCell ref="I30:J30"/>
    <mergeCell ref="K30:L30"/>
    <mergeCell ref="M30:N30"/>
    <mergeCell ref="O30:P30"/>
    <mergeCell ref="Q30:R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K29:L29"/>
    <mergeCell ref="M29:N29"/>
    <mergeCell ref="S30:T30"/>
    <mergeCell ref="U30:V30"/>
    <mergeCell ref="W30:X30"/>
    <mergeCell ref="Y30:Z30"/>
    <mergeCell ref="AA30:AB30"/>
    <mergeCell ref="S32:T32"/>
    <mergeCell ref="U32:V32"/>
    <mergeCell ref="W32:X32"/>
    <mergeCell ref="Y32:Z32"/>
    <mergeCell ref="AA32:AB32"/>
    <mergeCell ref="AC32:AE32"/>
    <mergeCell ref="AA31:AB31"/>
    <mergeCell ref="AC31:AE31"/>
    <mergeCell ref="C32:D32"/>
    <mergeCell ref="E32:F32"/>
    <mergeCell ref="G32:H32"/>
    <mergeCell ref="I32:J32"/>
    <mergeCell ref="K32:L32"/>
    <mergeCell ref="M32:N32"/>
    <mergeCell ref="O32:P32"/>
    <mergeCell ref="Q32:R32"/>
    <mergeCell ref="O31:P31"/>
    <mergeCell ref="Q31:R31"/>
    <mergeCell ref="S31:T31"/>
    <mergeCell ref="U31:V31"/>
    <mergeCell ref="W31:X31"/>
    <mergeCell ref="Y31:Z31"/>
    <mergeCell ref="C31:D31"/>
    <mergeCell ref="E31:F31"/>
    <mergeCell ref="K31:L31"/>
    <mergeCell ref="M31:N31"/>
    <mergeCell ref="AC34:AE34"/>
    <mergeCell ref="AA33:AB33"/>
    <mergeCell ref="AC33:AE33"/>
    <mergeCell ref="C34:D34"/>
    <mergeCell ref="E34:F34"/>
    <mergeCell ref="G34:H34"/>
    <mergeCell ref="I34:J34"/>
    <mergeCell ref="K34:L34"/>
    <mergeCell ref="M34:N34"/>
    <mergeCell ref="O34:P34"/>
    <mergeCell ref="Q34:R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S34:T34"/>
    <mergeCell ref="U34:V34"/>
    <mergeCell ref="W34:X34"/>
    <mergeCell ref="Y34:Z34"/>
    <mergeCell ref="AA34:AB34"/>
    <mergeCell ref="S36:T36"/>
    <mergeCell ref="U36:V36"/>
    <mergeCell ref="W36:X36"/>
    <mergeCell ref="Y36:Z36"/>
    <mergeCell ref="AA36:AB36"/>
    <mergeCell ref="AC36:AE36"/>
    <mergeCell ref="AA35:AB35"/>
    <mergeCell ref="AC35:AE35"/>
    <mergeCell ref="C36:D36"/>
    <mergeCell ref="E36:F36"/>
    <mergeCell ref="G36:H36"/>
    <mergeCell ref="I36:J36"/>
    <mergeCell ref="K36:L36"/>
    <mergeCell ref="M36:N36"/>
    <mergeCell ref="O36:P36"/>
    <mergeCell ref="Q36:R36"/>
    <mergeCell ref="O35:P35"/>
    <mergeCell ref="Q35:R35"/>
    <mergeCell ref="S35:T35"/>
    <mergeCell ref="U35:V35"/>
    <mergeCell ref="W35:X35"/>
    <mergeCell ref="Y35:Z35"/>
    <mergeCell ref="C35:D35"/>
    <mergeCell ref="E35:F35"/>
    <mergeCell ref="K35:L35"/>
    <mergeCell ref="M35:N35"/>
    <mergeCell ref="AC38:AE38"/>
    <mergeCell ref="AA37:AB37"/>
    <mergeCell ref="AC37:AE37"/>
    <mergeCell ref="C38:D38"/>
    <mergeCell ref="E38:F38"/>
    <mergeCell ref="G38:H38"/>
    <mergeCell ref="I38:J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S38:T38"/>
    <mergeCell ref="U38:V38"/>
    <mergeCell ref="W38:X38"/>
    <mergeCell ref="Y38:Z38"/>
    <mergeCell ref="AA38:AB38"/>
    <mergeCell ref="S40:T40"/>
    <mergeCell ref="U40:V40"/>
    <mergeCell ref="W40:X40"/>
    <mergeCell ref="Y40:Z40"/>
    <mergeCell ref="AA40:AB40"/>
    <mergeCell ref="AC40:AE40"/>
    <mergeCell ref="AA39:AB39"/>
    <mergeCell ref="AC39:AE39"/>
    <mergeCell ref="C40:D40"/>
    <mergeCell ref="E40:F40"/>
    <mergeCell ref="G40:H40"/>
    <mergeCell ref="I40:J40"/>
    <mergeCell ref="K40:L40"/>
    <mergeCell ref="M40:N40"/>
    <mergeCell ref="O40:P40"/>
    <mergeCell ref="Q40:R40"/>
    <mergeCell ref="O39:P39"/>
    <mergeCell ref="Q39:R39"/>
    <mergeCell ref="S39:T39"/>
    <mergeCell ref="U39:V39"/>
    <mergeCell ref="W39:X39"/>
    <mergeCell ref="Y39:Z39"/>
    <mergeCell ref="C39:D39"/>
    <mergeCell ref="E39:F39"/>
    <mergeCell ref="K39:L39"/>
    <mergeCell ref="M39:N39"/>
    <mergeCell ref="AC42:AE42"/>
    <mergeCell ref="AA41:AB41"/>
    <mergeCell ref="AC41:AE41"/>
    <mergeCell ref="C42:D42"/>
    <mergeCell ref="E42:F42"/>
    <mergeCell ref="G42:H42"/>
    <mergeCell ref="I42:J42"/>
    <mergeCell ref="K42:L42"/>
    <mergeCell ref="M42:N42"/>
    <mergeCell ref="O42:P42"/>
    <mergeCell ref="Q42:R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S42:T42"/>
    <mergeCell ref="U42:V42"/>
    <mergeCell ref="W42:X42"/>
    <mergeCell ref="Y42:Z42"/>
    <mergeCell ref="AA42:AB42"/>
    <mergeCell ref="S44:T44"/>
    <mergeCell ref="U44:V44"/>
    <mergeCell ref="W44:X44"/>
    <mergeCell ref="Y44:Z44"/>
    <mergeCell ref="AA44:AB44"/>
    <mergeCell ref="AC44:AE44"/>
    <mergeCell ref="AA43:AB43"/>
    <mergeCell ref="AC43:AE43"/>
    <mergeCell ref="C44:D44"/>
    <mergeCell ref="E44:F44"/>
    <mergeCell ref="G44:H44"/>
    <mergeCell ref="I44:J44"/>
    <mergeCell ref="K44:L44"/>
    <mergeCell ref="M44:N44"/>
    <mergeCell ref="O44:P44"/>
    <mergeCell ref="Q44:R44"/>
    <mergeCell ref="O43:P43"/>
    <mergeCell ref="Q43:R43"/>
    <mergeCell ref="S43:T43"/>
    <mergeCell ref="U43:V43"/>
    <mergeCell ref="W43:X43"/>
    <mergeCell ref="Y43:Z43"/>
    <mergeCell ref="C43:D43"/>
    <mergeCell ref="E43:F43"/>
    <mergeCell ref="K43:L43"/>
    <mergeCell ref="M43:N43"/>
    <mergeCell ref="AC46:AE46"/>
    <mergeCell ref="AA45:AB45"/>
    <mergeCell ref="AC45:AE45"/>
    <mergeCell ref="C46:D46"/>
    <mergeCell ref="E46:F46"/>
    <mergeCell ref="G46:H46"/>
    <mergeCell ref="I46:J46"/>
    <mergeCell ref="K46:L46"/>
    <mergeCell ref="M46:N46"/>
    <mergeCell ref="O46:P46"/>
    <mergeCell ref="Q46:R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S46:T46"/>
    <mergeCell ref="U46:V46"/>
    <mergeCell ref="W46:X46"/>
    <mergeCell ref="Y46:Z46"/>
    <mergeCell ref="AA46:AB46"/>
    <mergeCell ref="S48:T48"/>
    <mergeCell ref="U48:V48"/>
    <mergeCell ref="W48:X48"/>
    <mergeCell ref="Y48:Z48"/>
    <mergeCell ref="AA48:AB48"/>
    <mergeCell ref="AC48:AE48"/>
    <mergeCell ref="AA47:AB47"/>
    <mergeCell ref="AC47:AE47"/>
    <mergeCell ref="C48:D48"/>
    <mergeCell ref="E48:F48"/>
    <mergeCell ref="G48:H48"/>
    <mergeCell ref="I48:J48"/>
    <mergeCell ref="K48:L48"/>
    <mergeCell ref="M48:N48"/>
    <mergeCell ref="O48:P48"/>
    <mergeCell ref="Q48:R48"/>
    <mergeCell ref="O47:P47"/>
    <mergeCell ref="Q47:R47"/>
    <mergeCell ref="S47:T47"/>
    <mergeCell ref="U47:V47"/>
    <mergeCell ref="W47:X47"/>
    <mergeCell ref="Y47:Z47"/>
    <mergeCell ref="C47:D47"/>
    <mergeCell ref="E47:F47"/>
    <mergeCell ref="K47:L47"/>
    <mergeCell ref="M47:N47"/>
    <mergeCell ref="AC50:AE50"/>
    <mergeCell ref="AA49:AB49"/>
    <mergeCell ref="AC49:AE49"/>
    <mergeCell ref="C50:D50"/>
    <mergeCell ref="E50:F50"/>
    <mergeCell ref="G50:H50"/>
    <mergeCell ref="I50:J50"/>
    <mergeCell ref="K50:L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S50:T50"/>
    <mergeCell ref="U50:V50"/>
    <mergeCell ref="W50:X50"/>
    <mergeCell ref="Y50:Z50"/>
    <mergeCell ref="AA50:AB50"/>
    <mergeCell ref="S52:T52"/>
    <mergeCell ref="U52:V52"/>
    <mergeCell ref="W52:X52"/>
    <mergeCell ref="Y52:Z52"/>
    <mergeCell ref="AA52:AB52"/>
    <mergeCell ref="AC52:AE52"/>
    <mergeCell ref="AA51:AB51"/>
    <mergeCell ref="AC51:AE51"/>
    <mergeCell ref="C52:D52"/>
    <mergeCell ref="E52:F52"/>
    <mergeCell ref="G52:H52"/>
    <mergeCell ref="I52:J52"/>
    <mergeCell ref="K52:L52"/>
    <mergeCell ref="M52:N52"/>
    <mergeCell ref="O52:P52"/>
    <mergeCell ref="Q52:R52"/>
    <mergeCell ref="O51:P51"/>
    <mergeCell ref="Q51:R51"/>
    <mergeCell ref="S51:T51"/>
    <mergeCell ref="U51:V51"/>
    <mergeCell ref="W51:X51"/>
    <mergeCell ref="Y51:Z51"/>
    <mergeCell ref="C51:D51"/>
    <mergeCell ref="E51:F51"/>
    <mergeCell ref="K51:L51"/>
    <mergeCell ref="M51:N51"/>
    <mergeCell ref="AC54:AE54"/>
    <mergeCell ref="AA53:AB53"/>
    <mergeCell ref="AC53:AE53"/>
    <mergeCell ref="C54:D54"/>
    <mergeCell ref="E54:F54"/>
    <mergeCell ref="G54:H54"/>
    <mergeCell ref="I54:J54"/>
    <mergeCell ref="K54:L54"/>
    <mergeCell ref="M54:N54"/>
    <mergeCell ref="O54:P54"/>
    <mergeCell ref="Q54:R54"/>
    <mergeCell ref="O53:P53"/>
    <mergeCell ref="Q53:R53"/>
    <mergeCell ref="S53:T53"/>
    <mergeCell ref="U53:V53"/>
    <mergeCell ref="W53:X53"/>
    <mergeCell ref="Y53:Z53"/>
    <mergeCell ref="C53:D53"/>
    <mergeCell ref="E53:F53"/>
    <mergeCell ref="G53:H53"/>
    <mergeCell ref="I53:J53"/>
    <mergeCell ref="K53:L53"/>
    <mergeCell ref="M53:N53"/>
    <mergeCell ref="G55:H55"/>
    <mergeCell ref="I55:J55"/>
    <mergeCell ref="K55:L55"/>
    <mergeCell ref="M55:N55"/>
    <mergeCell ref="S54:T54"/>
    <mergeCell ref="U54:V54"/>
    <mergeCell ref="W54:X54"/>
    <mergeCell ref="Y54:Z54"/>
    <mergeCell ref="AA54:AB54"/>
    <mergeCell ref="S56:T56"/>
    <mergeCell ref="U56:V56"/>
    <mergeCell ref="W56:X56"/>
    <mergeCell ref="Y56:Z56"/>
    <mergeCell ref="AA56:AB56"/>
    <mergeCell ref="AC56:AE56"/>
    <mergeCell ref="AA55:AB55"/>
    <mergeCell ref="AC55:AE55"/>
    <mergeCell ref="C56:D56"/>
    <mergeCell ref="E56:F56"/>
    <mergeCell ref="G56:H56"/>
    <mergeCell ref="I56:J56"/>
    <mergeCell ref="K56:L56"/>
    <mergeCell ref="M56:N56"/>
    <mergeCell ref="O56:P56"/>
    <mergeCell ref="Q56:R56"/>
    <mergeCell ref="O55:P55"/>
    <mergeCell ref="Q55:R55"/>
    <mergeCell ref="S55:T55"/>
    <mergeCell ref="U55:V55"/>
    <mergeCell ref="W55:X55"/>
    <mergeCell ref="Y55:Z55"/>
    <mergeCell ref="C55:D55"/>
    <mergeCell ref="E55:F55"/>
    <mergeCell ref="AC58:AE58"/>
    <mergeCell ref="AA57:AB57"/>
    <mergeCell ref="AC57:AE57"/>
    <mergeCell ref="C58:D58"/>
    <mergeCell ref="E58:F58"/>
    <mergeCell ref="G58:H58"/>
    <mergeCell ref="I58:J58"/>
    <mergeCell ref="K58:L58"/>
    <mergeCell ref="M58:N58"/>
    <mergeCell ref="O58:P58"/>
    <mergeCell ref="Q58:R58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G59:H59"/>
    <mergeCell ref="I59:J59"/>
    <mergeCell ref="K59:L59"/>
    <mergeCell ref="M59:N59"/>
    <mergeCell ref="S58:T58"/>
    <mergeCell ref="U58:V58"/>
    <mergeCell ref="W58:X58"/>
    <mergeCell ref="Y58:Z58"/>
    <mergeCell ref="AA58:AB58"/>
    <mergeCell ref="S60:T60"/>
    <mergeCell ref="U60:V60"/>
    <mergeCell ref="W60:X60"/>
    <mergeCell ref="Y60:Z60"/>
    <mergeCell ref="AA60:AB60"/>
    <mergeCell ref="AC60:AE60"/>
    <mergeCell ref="AA59:AB59"/>
    <mergeCell ref="AC59:AE59"/>
    <mergeCell ref="C60:D60"/>
    <mergeCell ref="E60:F60"/>
    <mergeCell ref="G60:H60"/>
    <mergeCell ref="I60:J60"/>
    <mergeCell ref="K60:L60"/>
    <mergeCell ref="M60:N60"/>
    <mergeCell ref="O60:P60"/>
    <mergeCell ref="Q60:R60"/>
    <mergeCell ref="O59:P59"/>
    <mergeCell ref="Q59:R59"/>
    <mergeCell ref="S59:T59"/>
    <mergeCell ref="U59:V59"/>
    <mergeCell ref="W59:X59"/>
    <mergeCell ref="Y59:Z59"/>
    <mergeCell ref="C59:D59"/>
    <mergeCell ref="E59:F59"/>
    <mergeCell ref="AC62:AE62"/>
    <mergeCell ref="AA61:AB61"/>
    <mergeCell ref="AC61:AE61"/>
    <mergeCell ref="C62:D62"/>
    <mergeCell ref="E62:F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G63:H63"/>
    <mergeCell ref="I63:J63"/>
    <mergeCell ref="K63:L63"/>
    <mergeCell ref="M63:N63"/>
    <mergeCell ref="S62:T62"/>
    <mergeCell ref="U62:V62"/>
    <mergeCell ref="W62:X62"/>
    <mergeCell ref="Y62:Z62"/>
    <mergeCell ref="AA62:AB62"/>
    <mergeCell ref="S64:T64"/>
    <mergeCell ref="U64:V64"/>
    <mergeCell ref="W64:X64"/>
    <mergeCell ref="Y64:Z64"/>
    <mergeCell ref="AA64:AB64"/>
    <mergeCell ref="AC64:AE64"/>
    <mergeCell ref="AA63:AB63"/>
    <mergeCell ref="AC63:AE63"/>
    <mergeCell ref="C64:D64"/>
    <mergeCell ref="E64:F64"/>
    <mergeCell ref="G64:H64"/>
    <mergeCell ref="I64:J64"/>
    <mergeCell ref="K64:L64"/>
    <mergeCell ref="M64:N64"/>
    <mergeCell ref="O64:P64"/>
    <mergeCell ref="Q64:R64"/>
    <mergeCell ref="O63:P63"/>
    <mergeCell ref="Q63:R63"/>
    <mergeCell ref="S63:T63"/>
    <mergeCell ref="U63:V63"/>
    <mergeCell ref="W63:X63"/>
    <mergeCell ref="Y63:Z63"/>
    <mergeCell ref="C63:D63"/>
    <mergeCell ref="E63:F63"/>
  </mergeCells>
  <phoneticPr fontId="1" type="noConversion"/>
  <printOptions horizontalCentered="1"/>
  <pageMargins left="0.15748031496062992" right="0.15748031496062992" top="0.45" bottom="0.2" header="0.31496062992125984" footer="0.16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zoomScale="85" zoomScaleNormal="85" workbookViewId="0">
      <selection activeCell="E19" sqref="E19:AB19"/>
    </sheetView>
  </sheetViews>
  <sheetFormatPr defaultRowHeight="12"/>
  <cols>
    <col min="1" max="1" width="11.6640625" style="3" customWidth="1"/>
    <col min="2" max="2" width="6.88671875" style="3" customWidth="1"/>
    <col min="3" max="4" width="9.77734375" style="3" customWidth="1"/>
    <col min="5" max="19" width="4.33203125" style="3" customWidth="1"/>
    <col min="20" max="20" width="4.33203125" style="4" customWidth="1"/>
    <col min="21" max="31" width="4.33203125" style="3" customWidth="1"/>
    <col min="32" max="16384" width="8.88671875" style="3"/>
  </cols>
  <sheetData>
    <row r="1" spans="1:29" ht="42" customHeight="1" thickBot="1">
      <c r="A1" s="182" t="s">
        <v>110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2"/>
    </row>
    <row r="2" spans="1:29" ht="12" customHeight="1"/>
    <row r="3" spans="1:29" s="6" customFormat="1" ht="24" customHeight="1" thickBot="1">
      <c r="A3" s="5" t="s">
        <v>0</v>
      </c>
      <c r="C3" s="6" t="s">
        <v>76</v>
      </c>
      <c r="T3" s="7"/>
    </row>
    <row r="4" spans="1:29" s="9" customFormat="1" ht="20.100000000000001" customHeight="1">
      <c r="A4" s="152" t="s">
        <v>144</v>
      </c>
      <c r="B4" s="154" t="s">
        <v>145</v>
      </c>
      <c r="C4" s="175" t="s">
        <v>146</v>
      </c>
      <c r="D4" s="176"/>
      <c r="E4" s="171" t="s">
        <v>147</v>
      </c>
      <c r="F4" s="171" t="s">
        <v>148</v>
      </c>
      <c r="G4" s="179" t="s">
        <v>149</v>
      </c>
      <c r="H4" s="180"/>
      <c r="I4" s="181"/>
      <c r="J4" s="171" t="s">
        <v>150</v>
      </c>
      <c r="K4" s="171" t="s">
        <v>151</v>
      </c>
      <c r="L4" s="171" t="s">
        <v>152</v>
      </c>
      <c r="M4" s="171"/>
      <c r="N4" s="171" t="s">
        <v>153</v>
      </c>
      <c r="O4" s="173" t="s">
        <v>154</v>
      </c>
      <c r="P4" s="173"/>
      <c r="Q4" s="154" t="s">
        <v>155</v>
      </c>
      <c r="R4" s="154" t="s">
        <v>156</v>
      </c>
      <c r="S4" s="149" t="s">
        <v>157</v>
      </c>
      <c r="T4" s="8"/>
    </row>
    <row r="5" spans="1:29" s="9" customFormat="1" ht="20.100000000000001" customHeight="1">
      <c r="A5" s="153"/>
      <c r="B5" s="174"/>
      <c r="C5" s="177"/>
      <c r="D5" s="178"/>
      <c r="E5" s="172"/>
      <c r="F5" s="172"/>
      <c r="G5" s="101" t="s">
        <v>158</v>
      </c>
      <c r="H5" s="101" t="s">
        <v>159</v>
      </c>
      <c r="I5" s="101" t="s">
        <v>160</v>
      </c>
      <c r="J5" s="172"/>
      <c r="K5" s="172"/>
      <c r="L5" s="101" t="s">
        <v>159</v>
      </c>
      <c r="M5" s="101" t="s">
        <v>160</v>
      </c>
      <c r="N5" s="172"/>
      <c r="O5" s="102" t="s">
        <v>161</v>
      </c>
      <c r="P5" s="102" t="s">
        <v>162</v>
      </c>
      <c r="Q5" s="169"/>
      <c r="R5" s="169"/>
      <c r="S5" s="170"/>
      <c r="T5" s="8"/>
    </row>
    <row r="6" spans="1:29" ht="24" customHeight="1">
      <c r="A6" s="157" t="s">
        <v>163</v>
      </c>
      <c r="B6" s="160" t="s">
        <v>172</v>
      </c>
      <c r="C6" s="163" t="s">
        <v>165</v>
      </c>
      <c r="D6" s="164"/>
      <c r="E6" s="15">
        <v>17</v>
      </c>
      <c r="F6" s="103" t="s">
        <v>166</v>
      </c>
      <c r="G6" s="91">
        <f>H6+I6</f>
        <v>16</v>
      </c>
      <c r="H6" s="91">
        <v>14</v>
      </c>
      <c r="I6" s="92">
        <v>2</v>
      </c>
      <c r="J6" s="93">
        <v>37</v>
      </c>
      <c r="K6" s="94">
        <v>135</v>
      </c>
      <c r="L6" s="95">
        <v>7</v>
      </c>
      <c r="M6" s="96">
        <v>4</v>
      </c>
      <c r="N6" s="92">
        <v>106</v>
      </c>
      <c r="O6" s="97">
        <v>8</v>
      </c>
      <c r="P6" s="97">
        <v>12</v>
      </c>
      <c r="Q6" s="104">
        <v>0.16666666666666666</v>
      </c>
      <c r="R6" s="104">
        <v>0.96527777777777779</v>
      </c>
      <c r="S6" s="26"/>
      <c r="V6" s="27"/>
      <c r="W6" s="27"/>
      <c r="X6" s="28"/>
      <c r="Y6" s="29"/>
      <c r="Z6" s="30"/>
      <c r="AA6" s="31"/>
      <c r="AB6" s="32"/>
      <c r="AC6" s="28"/>
    </row>
    <row r="7" spans="1:29" ht="24" customHeight="1">
      <c r="A7" s="158"/>
      <c r="B7" s="161"/>
      <c r="C7" s="165" t="s">
        <v>167</v>
      </c>
      <c r="D7" s="166"/>
      <c r="E7" s="16"/>
      <c r="F7" s="103" t="s">
        <v>168</v>
      </c>
      <c r="G7" s="91">
        <f t="shared" ref="G7:G8" si="0">H7+I7</f>
        <v>13</v>
      </c>
      <c r="H7" s="91">
        <v>12</v>
      </c>
      <c r="I7" s="92">
        <v>1</v>
      </c>
      <c r="J7" s="93">
        <v>37</v>
      </c>
      <c r="K7" s="94">
        <v>135</v>
      </c>
      <c r="L7" s="95">
        <v>7</v>
      </c>
      <c r="M7" s="96">
        <v>4</v>
      </c>
      <c r="N7" s="92">
        <v>88</v>
      </c>
      <c r="O7" s="98">
        <v>10</v>
      </c>
      <c r="P7" s="98">
        <v>18</v>
      </c>
      <c r="Q7" s="104">
        <v>0.16666666666666666</v>
      </c>
      <c r="R7" s="104">
        <v>0.96527777777777779</v>
      </c>
      <c r="S7" s="26"/>
      <c r="V7" s="27"/>
      <c r="W7" s="27"/>
      <c r="X7" s="28"/>
      <c r="Y7" s="29"/>
      <c r="Z7" s="30"/>
      <c r="AA7" s="31"/>
      <c r="AB7" s="32"/>
      <c r="AC7" s="28"/>
    </row>
    <row r="8" spans="1:29" ht="24" customHeight="1" thickBot="1">
      <c r="A8" s="159"/>
      <c r="B8" s="162"/>
      <c r="C8" s="167" t="s">
        <v>173</v>
      </c>
      <c r="D8" s="168"/>
      <c r="E8" s="13" t="s">
        <v>170</v>
      </c>
      <c r="F8" s="10" t="s">
        <v>171</v>
      </c>
      <c r="G8" s="100">
        <f t="shared" si="0"/>
        <v>12</v>
      </c>
      <c r="H8" s="100">
        <v>12</v>
      </c>
      <c r="I8" s="33">
        <v>0</v>
      </c>
      <c r="J8" s="34">
        <v>37</v>
      </c>
      <c r="K8" s="35">
        <v>135</v>
      </c>
      <c r="L8" s="36">
        <v>7</v>
      </c>
      <c r="M8" s="37">
        <v>4</v>
      </c>
      <c r="N8" s="33">
        <v>84</v>
      </c>
      <c r="O8" s="39">
        <v>12</v>
      </c>
      <c r="P8" s="39">
        <v>16</v>
      </c>
      <c r="Q8" s="38">
        <v>0.16666666666666666</v>
      </c>
      <c r="R8" s="38">
        <v>0.96527777777777779</v>
      </c>
      <c r="S8" s="14"/>
      <c r="V8" s="27"/>
      <c r="W8" s="27"/>
      <c r="X8" s="28"/>
      <c r="Y8" s="29"/>
      <c r="Z8" s="30"/>
      <c r="AA8" s="31"/>
      <c r="AB8" s="32"/>
      <c r="AC8" s="28"/>
    </row>
    <row r="9" spans="1:29" s="6" customFormat="1" ht="24" customHeight="1" thickBot="1">
      <c r="A9" s="5"/>
      <c r="C9" s="6" t="s">
        <v>77</v>
      </c>
      <c r="T9" s="7"/>
    </row>
    <row r="10" spans="1:29" s="9" customFormat="1" ht="20.100000000000001" customHeight="1">
      <c r="A10" s="152" t="s">
        <v>144</v>
      </c>
      <c r="B10" s="154" t="s">
        <v>145</v>
      </c>
      <c r="C10" s="175" t="s">
        <v>146</v>
      </c>
      <c r="D10" s="176"/>
      <c r="E10" s="171" t="s">
        <v>147</v>
      </c>
      <c r="F10" s="171" t="s">
        <v>148</v>
      </c>
      <c r="G10" s="179" t="s">
        <v>149</v>
      </c>
      <c r="H10" s="180"/>
      <c r="I10" s="181"/>
      <c r="J10" s="171" t="s">
        <v>150</v>
      </c>
      <c r="K10" s="171" t="s">
        <v>151</v>
      </c>
      <c r="L10" s="171" t="s">
        <v>152</v>
      </c>
      <c r="M10" s="171"/>
      <c r="N10" s="171" t="s">
        <v>153</v>
      </c>
      <c r="O10" s="173" t="s">
        <v>154</v>
      </c>
      <c r="P10" s="173"/>
      <c r="Q10" s="154" t="s">
        <v>155</v>
      </c>
      <c r="R10" s="154" t="s">
        <v>156</v>
      </c>
      <c r="S10" s="149" t="s">
        <v>157</v>
      </c>
      <c r="T10" s="8"/>
    </row>
    <row r="11" spans="1:29" s="9" customFormat="1" ht="20.100000000000001" customHeight="1">
      <c r="A11" s="153"/>
      <c r="B11" s="174"/>
      <c r="C11" s="177"/>
      <c r="D11" s="178"/>
      <c r="E11" s="172"/>
      <c r="F11" s="172"/>
      <c r="G11" s="101" t="s">
        <v>158</v>
      </c>
      <c r="H11" s="101" t="s">
        <v>159</v>
      </c>
      <c r="I11" s="101" t="s">
        <v>160</v>
      </c>
      <c r="J11" s="172"/>
      <c r="K11" s="172"/>
      <c r="L11" s="101" t="s">
        <v>159</v>
      </c>
      <c r="M11" s="101" t="s">
        <v>160</v>
      </c>
      <c r="N11" s="172"/>
      <c r="O11" s="102" t="s">
        <v>161</v>
      </c>
      <c r="P11" s="102" t="s">
        <v>162</v>
      </c>
      <c r="Q11" s="169"/>
      <c r="R11" s="169"/>
      <c r="S11" s="170"/>
      <c r="T11" s="8"/>
    </row>
    <row r="12" spans="1:29" ht="24" customHeight="1">
      <c r="A12" s="157" t="s">
        <v>163</v>
      </c>
      <c r="B12" s="160" t="s">
        <v>172</v>
      </c>
      <c r="C12" s="163" t="s">
        <v>165</v>
      </c>
      <c r="D12" s="164"/>
      <c r="E12" s="15">
        <v>17</v>
      </c>
      <c r="F12" s="103" t="s">
        <v>166</v>
      </c>
      <c r="G12" s="57">
        <f>H12+I12</f>
        <v>15</v>
      </c>
      <c r="H12" s="57">
        <v>13</v>
      </c>
      <c r="I12" s="58">
        <v>2</v>
      </c>
      <c r="J12" s="59">
        <v>37</v>
      </c>
      <c r="K12" s="60">
        <v>135</v>
      </c>
      <c r="L12" s="61">
        <v>7</v>
      </c>
      <c r="M12" s="62">
        <v>4</v>
      </c>
      <c r="N12" s="58">
        <v>99</v>
      </c>
      <c r="O12" s="71">
        <v>10</v>
      </c>
      <c r="P12" s="71">
        <v>15</v>
      </c>
      <c r="Q12" s="63">
        <v>0.16666666666666666</v>
      </c>
      <c r="R12" s="63">
        <v>0.96527777777777779</v>
      </c>
      <c r="S12" s="26"/>
    </row>
    <row r="13" spans="1:29" ht="24" customHeight="1">
      <c r="A13" s="158"/>
      <c r="B13" s="161"/>
      <c r="C13" s="165" t="s">
        <v>167</v>
      </c>
      <c r="D13" s="166"/>
      <c r="E13" s="16"/>
      <c r="F13" s="103" t="s">
        <v>168</v>
      </c>
      <c r="G13" s="57">
        <f t="shared" ref="G13:G14" si="1">H13+I13</f>
        <v>13</v>
      </c>
      <c r="H13" s="57">
        <v>12</v>
      </c>
      <c r="I13" s="58">
        <v>1</v>
      </c>
      <c r="J13" s="59">
        <v>37</v>
      </c>
      <c r="K13" s="60">
        <v>135</v>
      </c>
      <c r="L13" s="61">
        <v>7</v>
      </c>
      <c r="M13" s="62">
        <v>4</v>
      </c>
      <c r="N13" s="58">
        <v>88</v>
      </c>
      <c r="O13" s="72">
        <v>10</v>
      </c>
      <c r="P13" s="72">
        <v>18</v>
      </c>
      <c r="Q13" s="63">
        <v>0.16666666666666666</v>
      </c>
      <c r="R13" s="63">
        <v>0.96527777777777779</v>
      </c>
      <c r="S13" s="26"/>
    </row>
    <row r="14" spans="1:29" ht="24" customHeight="1" thickBot="1">
      <c r="A14" s="159"/>
      <c r="B14" s="162"/>
      <c r="C14" s="167" t="s">
        <v>173</v>
      </c>
      <c r="D14" s="168"/>
      <c r="E14" s="13" t="s">
        <v>170</v>
      </c>
      <c r="F14" s="10" t="s">
        <v>171</v>
      </c>
      <c r="G14" s="64">
        <f t="shared" si="1"/>
        <v>11</v>
      </c>
      <c r="H14" s="64">
        <v>11</v>
      </c>
      <c r="I14" s="65">
        <v>0</v>
      </c>
      <c r="J14" s="66">
        <v>37</v>
      </c>
      <c r="K14" s="67">
        <v>135</v>
      </c>
      <c r="L14" s="68">
        <v>7</v>
      </c>
      <c r="M14" s="69">
        <v>4</v>
      </c>
      <c r="N14" s="65">
        <v>77</v>
      </c>
      <c r="O14" s="73">
        <v>14</v>
      </c>
      <c r="P14" s="73">
        <v>17</v>
      </c>
      <c r="Q14" s="70">
        <v>0.16666666666666666</v>
      </c>
      <c r="R14" s="70">
        <v>0.96527777777777779</v>
      </c>
      <c r="S14" s="14"/>
    </row>
    <row r="15" spans="1:29" ht="12" customHeight="1"/>
    <row r="16" spans="1:29" ht="24" customHeight="1" thickBot="1">
      <c r="A16" s="5" t="s">
        <v>20</v>
      </c>
    </row>
    <row r="17" spans="1:32" s="9" customFormat="1" ht="23.25" customHeight="1">
      <c r="A17" s="152" t="s">
        <v>1</v>
      </c>
      <c r="B17" s="154" t="s">
        <v>2</v>
      </c>
      <c r="C17" s="154" t="s">
        <v>21</v>
      </c>
      <c r="D17" s="154"/>
      <c r="E17" s="148" t="s">
        <v>25</v>
      </c>
      <c r="F17" s="148"/>
      <c r="G17" s="148"/>
      <c r="H17" s="148"/>
      <c r="I17" s="148" t="s">
        <v>26</v>
      </c>
      <c r="J17" s="148"/>
      <c r="K17" s="148"/>
      <c r="L17" s="148"/>
      <c r="M17" s="148" t="s">
        <v>27</v>
      </c>
      <c r="N17" s="148"/>
      <c r="O17" s="148"/>
      <c r="P17" s="148"/>
      <c r="Q17" s="148" t="s">
        <v>28</v>
      </c>
      <c r="R17" s="148"/>
      <c r="S17" s="148"/>
      <c r="T17" s="148"/>
      <c r="U17" s="148" t="s">
        <v>29</v>
      </c>
      <c r="V17" s="148"/>
      <c r="W17" s="148"/>
      <c r="X17" s="148"/>
      <c r="Y17" s="148" t="s">
        <v>30</v>
      </c>
      <c r="Z17" s="148"/>
      <c r="AA17" s="148"/>
      <c r="AB17" s="148"/>
      <c r="AC17" s="148" t="s">
        <v>14</v>
      </c>
      <c r="AD17" s="148"/>
      <c r="AE17" s="149"/>
      <c r="AF17" s="11"/>
    </row>
    <row r="18" spans="1:32" s="9" customFormat="1" ht="23.25" customHeight="1" thickBot="1">
      <c r="A18" s="153"/>
      <c r="B18" s="155"/>
      <c r="C18" s="156"/>
      <c r="D18" s="156"/>
      <c r="E18" s="150" t="s">
        <v>22</v>
      </c>
      <c r="F18" s="150"/>
      <c r="G18" s="150" t="s">
        <v>23</v>
      </c>
      <c r="H18" s="150"/>
      <c r="I18" s="150" t="s">
        <v>22</v>
      </c>
      <c r="J18" s="150"/>
      <c r="K18" s="150" t="s">
        <v>23</v>
      </c>
      <c r="L18" s="150"/>
      <c r="M18" s="150" t="s">
        <v>22</v>
      </c>
      <c r="N18" s="150"/>
      <c r="O18" s="150" t="s">
        <v>23</v>
      </c>
      <c r="P18" s="150"/>
      <c r="Q18" s="150" t="s">
        <v>22</v>
      </c>
      <c r="R18" s="150"/>
      <c r="S18" s="150" t="s">
        <v>23</v>
      </c>
      <c r="T18" s="150"/>
      <c r="U18" s="150" t="s">
        <v>22</v>
      </c>
      <c r="V18" s="150"/>
      <c r="W18" s="150" t="s">
        <v>23</v>
      </c>
      <c r="X18" s="150"/>
      <c r="Y18" s="150" t="s">
        <v>22</v>
      </c>
      <c r="Z18" s="150"/>
      <c r="AA18" s="150" t="s">
        <v>23</v>
      </c>
      <c r="AB18" s="150"/>
      <c r="AC18" s="150"/>
      <c r="AD18" s="150"/>
      <c r="AE18" s="151"/>
      <c r="AF18" s="11"/>
    </row>
    <row r="19" spans="1:32" s="9" customFormat="1" ht="21.75" customHeight="1" thickTop="1" thickBot="1">
      <c r="A19" s="142" t="s">
        <v>83</v>
      </c>
      <c r="B19" s="145">
        <v>662</v>
      </c>
      <c r="C19" s="139" t="s">
        <v>24</v>
      </c>
      <c r="D19" s="139"/>
      <c r="E19" s="139">
        <f>N6</f>
        <v>106</v>
      </c>
      <c r="F19" s="139"/>
      <c r="G19" s="139" t="str">
        <f>O6&amp;"~"&amp;P6</f>
        <v>8~12</v>
      </c>
      <c r="H19" s="139"/>
      <c r="I19" s="140">
        <f>N12</f>
        <v>99</v>
      </c>
      <c r="J19" s="140"/>
      <c r="K19" s="140" t="str">
        <f>O12&amp;"~"&amp;P12</f>
        <v>10~15</v>
      </c>
      <c r="L19" s="140"/>
      <c r="M19" s="139">
        <f>N7</f>
        <v>88</v>
      </c>
      <c r="N19" s="139"/>
      <c r="O19" s="139" t="str">
        <f>O7&amp;"~"&amp;P7</f>
        <v>10~18</v>
      </c>
      <c r="P19" s="139"/>
      <c r="Q19" s="140">
        <f>N13</f>
        <v>88</v>
      </c>
      <c r="R19" s="140"/>
      <c r="S19" s="140" t="str">
        <f>O13&amp;"~"&amp;P13</f>
        <v>10~18</v>
      </c>
      <c r="T19" s="140"/>
      <c r="U19" s="139">
        <f>N8</f>
        <v>84</v>
      </c>
      <c r="V19" s="139"/>
      <c r="W19" s="139" t="str">
        <f>O8&amp;"~"&amp;P8</f>
        <v>12~16</v>
      </c>
      <c r="X19" s="139"/>
      <c r="Y19" s="140">
        <f>N14</f>
        <v>77</v>
      </c>
      <c r="Z19" s="140"/>
      <c r="AA19" s="140" t="str">
        <f>O14&amp;"~"&amp;P14</f>
        <v>14~17</v>
      </c>
      <c r="AB19" s="140"/>
      <c r="AC19" s="139"/>
      <c r="AD19" s="139"/>
      <c r="AE19" s="141"/>
      <c r="AF19" s="11"/>
    </row>
    <row r="20" spans="1:32" ht="21.75" customHeight="1" thickTop="1">
      <c r="A20" s="143"/>
      <c r="B20" s="146"/>
      <c r="C20" s="135" t="s">
        <v>31</v>
      </c>
      <c r="D20" s="135"/>
      <c r="E20" s="137" t="str">
        <f>IF(G20="","",(IF(($Q$6-LEFT(C20,5))&lt;0.0208333333333333,(IF(($Q$6-LEFT(C20,5))&gt;0,INT((30-MINUTE($Q$6))/G20)&amp;"~"&amp;INT((30-MINUTE($Q$6))/G20+1),INT(30/G20)&amp;"~"&amp;INT(30/G20+1))),INT(30/G20)&amp;"~"&amp;INT(30/G20+1))))</f>
        <v/>
      </c>
      <c r="F20" s="138"/>
      <c r="G20" s="137"/>
      <c r="H20" s="138"/>
      <c r="I20" s="133" t="str">
        <f>IF(K20="","",(IF(($Q$6-LEFT(G20,5))&lt;0.0208333333333333,(IF(($Q$6-LEFT(G20,5))&gt;0,INT((30-MINUTE($Q$6))/K20)&amp;"~"&amp;INT((30-MINUTE($Q$6))/K20+1),INT(30/K20)&amp;"~"&amp;INT(30/K20+1))),INT(30/K20)&amp;"~"&amp;INT(30/K20+1))))</f>
        <v/>
      </c>
      <c r="J20" s="134"/>
      <c r="K20" s="133"/>
      <c r="L20" s="134"/>
      <c r="M20" s="137" t="str">
        <f t="shared" ref="M20:M50" si="2">IF(O20="","",INT(30/O20)&amp;"~"&amp;INT(30/O20+1))</f>
        <v/>
      </c>
      <c r="N20" s="138"/>
      <c r="O20" s="137"/>
      <c r="P20" s="138"/>
      <c r="Q20" s="133" t="str">
        <f t="shared" ref="Q20:Q50" si="3">IF(S20="","",INT(30/S20)&amp;"~"&amp;INT(30/S20+1))</f>
        <v/>
      </c>
      <c r="R20" s="134"/>
      <c r="S20" s="133"/>
      <c r="T20" s="134"/>
      <c r="U20" s="137" t="str">
        <f t="shared" ref="U20:U64" si="4">IF(W20="","",INT(30/W20)&amp;"~"&amp;INT(30/W20+1))</f>
        <v/>
      </c>
      <c r="V20" s="138"/>
      <c r="W20" s="137"/>
      <c r="X20" s="138"/>
      <c r="Y20" s="133" t="str">
        <f t="shared" ref="Y20:Y64" si="5">IF(AA20="","",INT(30/AA20)&amp;"~"&amp;INT(30/AA20+1))</f>
        <v/>
      </c>
      <c r="Z20" s="134"/>
      <c r="AA20" s="133"/>
      <c r="AB20" s="134"/>
      <c r="AC20" s="135"/>
      <c r="AD20" s="135"/>
      <c r="AE20" s="136"/>
      <c r="AF20" s="12"/>
    </row>
    <row r="21" spans="1:32" ht="21.75" customHeight="1">
      <c r="A21" s="143"/>
      <c r="B21" s="146"/>
      <c r="C21" s="113" t="s">
        <v>32</v>
      </c>
      <c r="D21" s="113"/>
      <c r="E21" s="119" t="str">
        <f>IF(G21="","",(IF(($Q$6-LEFT(C21,5))&lt;0.0208333333333333,(IF(($Q$6-LEFT(C21,5))&gt;0,INT((60-MINUTE($Q$6))/G21)&amp;"~"&amp;INT((60-MINUTE($Q$6))/G21+1),INT(30/G21)&amp;"~"&amp;INT(30/G21+1))),INT(30/G21)&amp;"~"&amp;INT(30/G21+1))))</f>
        <v/>
      </c>
      <c r="F21" s="120"/>
      <c r="G21" s="117"/>
      <c r="H21" s="118"/>
      <c r="I21" s="111" t="str">
        <f>IF(K21="","",(IF(($Q$6-LEFT(G21,5))&lt;0.0208333333333333,(IF(($Q$6-LEFT(G21,5))&gt;0,INT((60-MINUTE($Q$6))/K21)&amp;"~"&amp;INT((60-MINUTE($Q$6))/K21+1),INT(30/K21)&amp;"~"&amp;INT(30/K21+1))),INT(30/K21)&amp;"~"&amp;INT(30/K21+1))))</f>
        <v/>
      </c>
      <c r="J21" s="112"/>
      <c r="K21" s="111"/>
      <c r="L21" s="112"/>
      <c r="M21" s="119" t="str">
        <f t="shared" si="2"/>
        <v/>
      </c>
      <c r="N21" s="120"/>
      <c r="O21" s="117"/>
      <c r="P21" s="118"/>
      <c r="Q21" s="111" t="str">
        <f t="shared" si="3"/>
        <v/>
      </c>
      <c r="R21" s="112"/>
      <c r="S21" s="111"/>
      <c r="T21" s="112"/>
      <c r="U21" s="117" t="str">
        <f t="shared" si="4"/>
        <v/>
      </c>
      <c r="V21" s="118"/>
      <c r="W21" s="117"/>
      <c r="X21" s="118"/>
      <c r="Y21" s="111" t="str">
        <f t="shared" si="5"/>
        <v/>
      </c>
      <c r="Z21" s="112"/>
      <c r="AA21" s="111"/>
      <c r="AB21" s="112"/>
      <c r="AC21" s="113"/>
      <c r="AD21" s="113"/>
      <c r="AE21" s="202"/>
      <c r="AF21" s="12"/>
    </row>
    <row r="22" spans="1:32" ht="21.75" customHeight="1">
      <c r="A22" s="143"/>
      <c r="B22" s="146"/>
      <c r="C22" s="113" t="s">
        <v>33</v>
      </c>
      <c r="D22" s="113"/>
      <c r="E22" s="121" t="str">
        <f>IF(G22="","",INT(30/G22)&amp;"~"&amp;INT(30/G22+1))</f>
        <v>3~4</v>
      </c>
      <c r="F22" s="122"/>
      <c r="G22" s="121">
        <v>9</v>
      </c>
      <c r="H22" s="122"/>
      <c r="I22" s="111" t="str">
        <f>IF(K22="","",INT(30/K22)&amp;"~"&amp;INT(30/K22+1))</f>
        <v>3~4</v>
      </c>
      <c r="J22" s="112"/>
      <c r="K22" s="206">
        <v>10</v>
      </c>
      <c r="L22" s="206"/>
      <c r="M22" s="121" t="str">
        <f t="shared" si="2"/>
        <v>2~3</v>
      </c>
      <c r="N22" s="122"/>
      <c r="O22" s="121">
        <v>12</v>
      </c>
      <c r="P22" s="122"/>
      <c r="Q22" s="111" t="str">
        <f t="shared" si="3"/>
        <v>2~3</v>
      </c>
      <c r="R22" s="112"/>
      <c r="S22" s="111">
        <v>12</v>
      </c>
      <c r="T22" s="112"/>
      <c r="U22" s="121" t="str">
        <f t="shared" si="4"/>
        <v>2~3</v>
      </c>
      <c r="V22" s="122"/>
      <c r="W22" s="121">
        <v>13</v>
      </c>
      <c r="X22" s="122"/>
      <c r="Y22" s="111" t="str">
        <f t="shared" si="5"/>
        <v>2~3</v>
      </c>
      <c r="Z22" s="112"/>
      <c r="AA22" s="111">
        <v>14</v>
      </c>
      <c r="AB22" s="112"/>
      <c r="AC22" s="113"/>
      <c r="AD22" s="113"/>
      <c r="AE22" s="202"/>
      <c r="AF22" s="12"/>
    </row>
    <row r="23" spans="1:32" ht="21.75" customHeight="1">
      <c r="A23" s="143"/>
      <c r="B23" s="146"/>
      <c r="C23" s="119" t="s">
        <v>34</v>
      </c>
      <c r="D23" s="203"/>
      <c r="E23" s="121" t="str">
        <f t="shared" ref="E23:E59" si="6">IF(G23="","",INT(30/G23)&amp;"~"&amp;INT(30/G23+1))</f>
        <v>3~4</v>
      </c>
      <c r="F23" s="122"/>
      <c r="G23" s="121">
        <v>9</v>
      </c>
      <c r="H23" s="122"/>
      <c r="I23" s="111" t="str">
        <f t="shared" ref="I23:I59" si="7">IF(K23="","",INT(30/K23)&amp;"~"&amp;INT(30/K23+1))</f>
        <v>3~4</v>
      </c>
      <c r="J23" s="112"/>
      <c r="K23" s="206">
        <v>10</v>
      </c>
      <c r="L23" s="206"/>
      <c r="M23" s="121" t="str">
        <f t="shared" si="2"/>
        <v>2~3</v>
      </c>
      <c r="N23" s="122"/>
      <c r="O23" s="121">
        <v>12</v>
      </c>
      <c r="P23" s="122"/>
      <c r="Q23" s="111" t="str">
        <f t="shared" si="3"/>
        <v>2~3</v>
      </c>
      <c r="R23" s="112"/>
      <c r="S23" s="111">
        <v>12</v>
      </c>
      <c r="T23" s="112"/>
      <c r="U23" s="121" t="str">
        <f t="shared" si="4"/>
        <v>2~3</v>
      </c>
      <c r="V23" s="122"/>
      <c r="W23" s="121">
        <v>13</v>
      </c>
      <c r="X23" s="122"/>
      <c r="Y23" s="111" t="str">
        <f t="shared" si="5"/>
        <v>2~3</v>
      </c>
      <c r="Z23" s="112"/>
      <c r="AA23" s="111">
        <v>14</v>
      </c>
      <c r="AB23" s="112"/>
      <c r="AC23" s="113"/>
      <c r="AD23" s="113"/>
      <c r="AE23" s="202"/>
      <c r="AF23" s="12"/>
    </row>
    <row r="24" spans="1:32" ht="21.75" customHeight="1">
      <c r="A24" s="143"/>
      <c r="B24" s="146"/>
      <c r="C24" s="119" t="s">
        <v>35</v>
      </c>
      <c r="D24" s="203"/>
      <c r="E24" s="121" t="str">
        <f t="shared" si="6"/>
        <v>3~4</v>
      </c>
      <c r="F24" s="122"/>
      <c r="G24" s="121">
        <v>10</v>
      </c>
      <c r="H24" s="122"/>
      <c r="I24" s="111" t="str">
        <f t="shared" si="7"/>
        <v>3~4</v>
      </c>
      <c r="J24" s="112"/>
      <c r="K24" s="201">
        <v>10</v>
      </c>
      <c r="L24" s="201"/>
      <c r="M24" s="121" t="str">
        <f t="shared" si="2"/>
        <v>2~3</v>
      </c>
      <c r="N24" s="122"/>
      <c r="O24" s="121">
        <v>12</v>
      </c>
      <c r="P24" s="122"/>
      <c r="Q24" s="111" t="str">
        <f t="shared" si="3"/>
        <v>2~3</v>
      </c>
      <c r="R24" s="112"/>
      <c r="S24" s="111">
        <v>12</v>
      </c>
      <c r="T24" s="112"/>
      <c r="U24" s="121" t="str">
        <f t="shared" si="4"/>
        <v>2~3</v>
      </c>
      <c r="V24" s="122"/>
      <c r="W24" s="121">
        <v>13</v>
      </c>
      <c r="X24" s="122"/>
      <c r="Y24" s="111" t="str">
        <f t="shared" si="5"/>
        <v>2~3</v>
      </c>
      <c r="Z24" s="112"/>
      <c r="AA24" s="111">
        <v>14</v>
      </c>
      <c r="AB24" s="112"/>
      <c r="AC24" s="113"/>
      <c r="AD24" s="113"/>
      <c r="AE24" s="202"/>
      <c r="AF24" s="12"/>
    </row>
    <row r="25" spans="1:32" ht="21.75" customHeight="1">
      <c r="A25" s="143"/>
      <c r="B25" s="146"/>
      <c r="C25" s="119" t="s">
        <v>36</v>
      </c>
      <c r="D25" s="203"/>
      <c r="E25" s="121" t="str">
        <f t="shared" si="6"/>
        <v>3~4</v>
      </c>
      <c r="F25" s="122"/>
      <c r="G25" s="121">
        <v>10</v>
      </c>
      <c r="H25" s="122"/>
      <c r="I25" s="111" t="str">
        <f t="shared" si="7"/>
        <v>3~4</v>
      </c>
      <c r="J25" s="112"/>
      <c r="K25" s="201">
        <v>10</v>
      </c>
      <c r="L25" s="201"/>
      <c r="M25" s="121" t="str">
        <f t="shared" si="2"/>
        <v>2~3</v>
      </c>
      <c r="N25" s="122"/>
      <c r="O25" s="121">
        <v>12</v>
      </c>
      <c r="P25" s="122"/>
      <c r="Q25" s="111" t="str">
        <f t="shared" si="3"/>
        <v>2~3</v>
      </c>
      <c r="R25" s="112"/>
      <c r="S25" s="111">
        <v>12</v>
      </c>
      <c r="T25" s="112"/>
      <c r="U25" s="121" t="str">
        <f t="shared" si="4"/>
        <v>2~3</v>
      </c>
      <c r="V25" s="122"/>
      <c r="W25" s="121">
        <v>13</v>
      </c>
      <c r="X25" s="122"/>
      <c r="Y25" s="111" t="str">
        <f t="shared" si="5"/>
        <v>2~3</v>
      </c>
      <c r="Z25" s="112"/>
      <c r="AA25" s="111">
        <v>14</v>
      </c>
      <c r="AB25" s="112"/>
      <c r="AC25" s="113"/>
      <c r="AD25" s="113"/>
      <c r="AE25" s="202"/>
      <c r="AF25" s="12"/>
    </row>
    <row r="26" spans="1:32" ht="21.75" customHeight="1">
      <c r="A26" s="143"/>
      <c r="B26" s="146"/>
      <c r="C26" s="119" t="s">
        <v>37</v>
      </c>
      <c r="D26" s="203"/>
      <c r="E26" s="121" t="str">
        <f t="shared" si="6"/>
        <v>3~4</v>
      </c>
      <c r="F26" s="122"/>
      <c r="G26" s="121">
        <v>9.5</v>
      </c>
      <c r="H26" s="122"/>
      <c r="I26" s="111" t="str">
        <f t="shared" si="7"/>
        <v>3~4</v>
      </c>
      <c r="J26" s="112"/>
      <c r="K26" s="201">
        <v>10</v>
      </c>
      <c r="L26" s="201"/>
      <c r="M26" s="121" t="str">
        <f t="shared" si="2"/>
        <v>2~3</v>
      </c>
      <c r="N26" s="122"/>
      <c r="O26" s="121">
        <v>11</v>
      </c>
      <c r="P26" s="122"/>
      <c r="Q26" s="111" t="str">
        <f t="shared" si="3"/>
        <v>2~3</v>
      </c>
      <c r="R26" s="112"/>
      <c r="S26" s="111">
        <v>11</v>
      </c>
      <c r="T26" s="112"/>
      <c r="U26" s="121" t="str">
        <f t="shared" si="4"/>
        <v>2~3</v>
      </c>
      <c r="V26" s="122"/>
      <c r="W26" s="121">
        <v>12</v>
      </c>
      <c r="X26" s="122"/>
      <c r="Y26" s="111" t="str">
        <f t="shared" si="5"/>
        <v>2~3</v>
      </c>
      <c r="Z26" s="112"/>
      <c r="AA26" s="111">
        <v>14</v>
      </c>
      <c r="AB26" s="112"/>
      <c r="AC26" s="113"/>
      <c r="AD26" s="113"/>
      <c r="AE26" s="202"/>
      <c r="AF26" s="12"/>
    </row>
    <row r="27" spans="1:32" ht="21.75" customHeight="1">
      <c r="A27" s="143"/>
      <c r="B27" s="146"/>
      <c r="C27" s="119" t="s">
        <v>38</v>
      </c>
      <c r="D27" s="203"/>
      <c r="E27" s="121" t="str">
        <f t="shared" si="6"/>
        <v>3~4</v>
      </c>
      <c r="F27" s="122"/>
      <c r="G27" s="121">
        <v>10</v>
      </c>
      <c r="H27" s="122"/>
      <c r="I27" s="111" t="str">
        <f t="shared" si="7"/>
        <v>3~4</v>
      </c>
      <c r="J27" s="112"/>
      <c r="K27" s="201">
        <v>10</v>
      </c>
      <c r="L27" s="201"/>
      <c r="M27" s="121" t="str">
        <f t="shared" si="2"/>
        <v>2~3</v>
      </c>
      <c r="N27" s="122"/>
      <c r="O27" s="121">
        <v>13</v>
      </c>
      <c r="P27" s="122"/>
      <c r="Q27" s="111" t="str">
        <f t="shared" si="3"/>
        <v>2~3</v>
      </c>
      <c r="R27" s="112"/>
      <c r="S27" s="111">
        <v>13</v>
      </c>
      <c r="T27" s="112"/>
      <c r="U27" s="121" t="str">
        <f t="shared" si="4"/>
        <v>2~3</v>
      </c>
      <c r="V27" s="122"/>
      <c r="W27" s="121">
        <v>14</v>
      </c>
      <c r="X27" s="122"/>
      <c r="Y27" s="111" t="str">
        <f t="shared" si="5"/>
        <v>2~3</v>
      </c>
      <c r="Z27" s="112"/>
      <c r="AA27" s="111">
        <v>15</v>
      </c>
      <c r="AB27" s="112"/>
      <c r="AC27" s="113"/>
      <c r="AD27" s="113"/>
      <c r="AE27" s="202"/>
      <c r="AF27" s="12"/>
    </row>
    <row r="28" spans="1:32" ht="21.75" customHeight="1">
      <c r="A28" s="143"/>
      <c r="B28" s="146"/>
      <c r="C28" s="119" t="s">
        <v>39</v>
      </c>
      <c r="D28" s="203"/>
      <c r="E28" s="121" t="str">
        <f t="shared" si="6"/>
        <v>3~4</v>
      </c>
      <c r="F28" s="122"/>
      <c r="G28" s="121">
        <v>9</v>
      </c>
      <c r="H28" s="122"/>
      <c r="I28" s="111" t="str">
        <f t="shared" si="7"/>
        <v>3~4</v>
      </c>
      <c r="J28" s="112"/>
      <c r="K28" s="201">
        <v>10</v>
      </c>
      <c r="L28" s="201"/>
      <c r="M28" s="121" t="str">
        <f t="shared" si="2"/>
        <v>2~3</v>
      </c>
      <c r="N28" s="122"/>
      <c r="O28" s="121">
        <v>12</v>
      </c>
      <c r="P28" s="122"/>
      <c r="Q28" s="111" t="str">
        <f t="shared" si="3"/>
        <v>2~3</v>
      </c>
      <c r="R28" s="112"/>
      <c r="S28" s="111">
        <v>12</v>
      </c>
      <c r="T28" s="112"/>
      <c r="U28" s="121" t="str">
        <f t="shared" si="4"/>
        <v>2~3</v>
      </c>
      <c r="V28" s="122"/>
      <c r="W28" s="121">
        <v>14</v>
      </c>
      <c r="X28" s="122"/>
      <c r="Y28" s="111" t="str">
        <f t="shared" si="5"/>
        <v>2~3</v>
      </c>
      <c r="Z28" s="112"/>
      <c r="AA28" s="111">
        <v>15</v>
      </c>
      <c r="AB28" s="112"/>
      <c r="AC28" s="113"/>
      <c r="AD28" s="113"/>
      <c r="AE28" s="202"/>
      <c r="AF28" s="12"/>
    </row>
    <row r="29" spans="1:32" ht="21.75" customHeight="1">
      <c r="A29" s="143"/>
      <c r="B29" s="146"/>
      <c r="C29" s="119" t="s">
        <v>40</v>
      </c>
      <c r="D29" s="203"/>
      <c r="E29" s="121" t="str">
        <f t="shared" si="6"/>
        <v>3~4</v>
      </c>
      <c r="F29" s="122"/>
      <c r="G29" s="121">
        <v>10</v>
      </c>
      <c r="H29" s="122"/>
      <c r="I29" s="111" t="str">
        <f t="shared" si="7"/>
        <v>3~4</v>
      </c>
      <c r="J29" s="112"/>
      <c r="K29" s="201">
        <v>10</v>
      </c>
      <c r="L29" s="201"/>
      <c r="M29" s="121" t="str">
        <f t="shared" si="2"/>
        <v>2~3</v>
      </c>
      <c r="N29" s="122"/>
      <c r="O29" s="121">
        <v>12</v>
      </c>
      <c r="P29" s="122"/>
      <c r="Q29" s="111" t="str">
        <f t="shared" si="3"/>
        <v>2~3</v>
      </c>
      <c r="R29" s="112"/>
      <c r="S29" s="111">
        <v>12</v>
      </c>
      <c r="T29" s="112"/>
      <c r="U29" s="121" t="str">
        <f t="shared" si="4"/>
        <v>2~3</v>
      </c>
      <c r="V29" s="122"/>
      <c r="W29" s="121">
        <v>14</v>
      </c>
      <c r="X29" s="122"/>
      <c r="Y29" s="111" t="str">
        <f t="shared" si="5"/>
        <v>2~3</v>
      </c>
      <c r="Z29" s="112"/>
      <c r="AA29" s="111">
        <v>15</v>
      </c>
      <c r="AB29" s="112"/>
      <c r="AC29" s="113"/>
      <c r="AD29" s="113"/>
      <c r="AE29" s="202"/>
      <c r="AF29" s="12"/>
    </row>
    <row r="30" spans="1:32" ht="21.75" customHeight="1">
      <c r="A30" s="143"/>
      <c r="B30" s="146"/>
      <c r="C30" s="119" t="s">
        <v>41</v>
      </c>
      <c r="D30" s="203"/>
      <c r="E30" s="121" t="str">
        <f t="shared" si="6"/>
        <v>2~3</v>
      </c>
      <c r="F30" s="122"/>
      <c r="G30" s="121">
        <v>12.5</v>
      </c>
      <c r="H30" s="122"/>
      <c r="I30" s="111" t="str">
        <f t="shared" si="7"/>
        <v>2~3</v>
      </c>
      <c r="J30" s="112"/>
      <c r="K30" s="201">
        <v>13</v>
      </c>
      <c r="L30" s="201"/>
      <c r="M30" s="121" t="str">
        <f t="shared" si="2"/>
        <v>2~3</v>
      </c>
      <c r="N30" s="122"/>
      <c r="O30" s="121">
        <v>12</v>
      </c>
      <c r="P30" s="122"/>
      <c r="Q30" s="111" t="str">
        <f t="shared" si="3"/>
        <v>2~3</v>
      </c>
      <c r="R30" s="112"/>
      <c r="S30" s="111">
        <v>12</v>
      </c>
      <c r="T30" s="112"/>
      <c r="U30" s="121" t="str">
        <f t="shared" si="4"/>
        <v>2~3</v>
      </c>
      <c r="V30" s="122"/>
      <c r="W30" s="121">
        <v>14</v>
      </c>
      <c r="X30" s="122"/>
      <c r="Y30" s="111" t="str">
        <f t="shared" si="5"/>
        <v>2~3</v>
      </c>
      <c r="Z30" s="112"/>
      <c r="AA30" s="111">
        <v>15</v>
      </c>
      <c r="AB30" s="112"/>
      <c r="AC30" s="113"/>
      <c r="AD30" s="113"/>
      <c r="AE30" s="202"/>
      <c r="AF30" s="12"/>
    </row>
    <row r="31" spans="1:32" ht="21.75" customHeight="1">
      <c r="A31" s="143"/>
      <c r="B31" s="146"/>
      <c r="C31" s="119" t="s">
        <v>42</v>
      </c>
      <c r="D31" s="203"/>
      <c r="E31" s="121" t="str">
        <f t="shared" si="6"/>
        <v>2~3</v>
      </c>
      <c r="F31" s="122"/>
      <c r="G31" s="121">
        <v>13</v>
      </c>
      <c r="H31" s="122"/>
      <c r="I31" s="111" t="str">
        <f t="shared" si="7"/>
        <v>2~3</v>
      </c>
      <c r="J31" s="112"/>
      <c r="K31" s="201">
        <v>13</v>
      </c>
      <c r="L31" s="201"/>
      <c r="M31" s="121" t="str">
        <f t="shared" si="2"/>
        <v>2~3</v>
      </c>
      <c r="N31" s="122"/>
      <c r="O31" s="121">
        <v>12</v>
      </c>
      <c r="P31" s="122"/>
      <c r="Q31" s="111" t="str">
        <f t="shared" si="3"/>
        <v>2~3</v>
      </c>
      <c r="R31" s="112"/>
      <c r="S31" s="111">
        <v>12</v>
      </c>
      <c r="T31" s="112"/>
      <c r="U31" s="121" t="str">
        <f t="shared" si="4"/>
        <v>2~3</v>
      </c>
      <c r="V31" s="122"/>
      <c r="W31" s="121">
        <v>13</v>
      </c>
      <c r="X31" s="122"/>
      <c r="Y31" s="111" t="str">
        <f t="shared" si="5"/>
        <v>2~3</v>
      </c>
      <c r="Z31" s="112"/>
      <c r="AA31" s="111">
        <v>15</v>
      </c>
      <c r="AB31" s="112"/>
      <c r="AC31" s="113"/>
      <c r="AD31" s="113"/>
      <c r="AE31" s="202"/>
      <c r="AF31" s="12"/>
    </row>
    <row r="32" spans="1:32" ht="21.75" customHeight="1">
      <c r="A32" s="143"/>
      <c r="B32" s="146"/>
      <c r="C32" s="119" t="s">
        <v>43</v>
      </c>
      <c r="D32" s="203"/>
      <c r="E32" s="121" t="str">
        <f t="shared" si="6"/>
        <v>2~3</v>
      </c>
      <c r="F32" s="122"/>
      <c r="G32" s="121">
        <v>13</v>
      </c>
      <c r="H32" s="122"/>
      <c r="I32" s="111" t="str">
        <f t="shared" si="7"/>
        <v>2~3</v>
      </c>
      <c r="J32" s="112"/>
      <c r="K32" s="201">
        <v>14</v>
      </c>
      <c r="L32" s="201"/>
      <c r="M32" s="121" t="str">
        <f t="shared" si="2"/>
        <v>2~3</v>
      </c>
      <c r="N32" s="122"/>
      <c r="O32" s="121">
        <v>14</v>
      </c>
      <c r="P32" s="122"/>
      <c r="Q32" s="111" t="str">
        <f t="shared" si="3"/>
        <v>2~3</v>
      </c>
      <c r="R32" s="112"/>
      <c r="S32" s="111">
        <v>14</v>
      </c>
      <c r="T32" s="112"/>
      <c r="U32" s="121" t="str">
        <f t="shared" si="4"/>
        <v>2~3</v>
      </c>
      <c r="V32" s="122"/>
      <c r="W32" s="121">
        <v>15</v>
      </c>
      <c r="X32" s="122"/>
      <c r="Y32" s="111" t="str">
        <f t="shared" si="5"/>
        <v>1~2</v>
      </c>
      <c r="Z32" s="112"/>
      <c r="AA32" s="111">
        <v>15.5</v>
      </c>
      <c r="AB32" s="112"/>
      <c r="AC32" s="113"/>
      <c r="AD32" s="113"/>
      <c r="AE32" s="202"/>
      <c r="AF32" s="12"/>
    </row>
    <row r="33" spans="1:32" ht="21.75" customHeight="1">
      <c r="A33" s="143"/>
      <c r="B33" s="146"/>
      <c r="C33" s="119" t="s">
        <v>44</v>
      </c>
      <c r="D33" s="203"/>
      <c r="E33" s="121" t="str">
        <f t="shared" si="6"/>
        <v>2~3</v>
      </c>
      <c r="F33" s="122"/>
      <c r="G33" s="121">
        <v>12.5</v>
      </c>
      <c r="H33" s="122"/>
      <c r="I33" s="111" t="str">
        <f t="shared" si="7"/>
        <v>2~3</v>
      </c>
      <c r="J33" s="112"/>
      <c r="K33" s="201">
        <v>13</v>
      </c>
      <c r="L33" s="201"/>
      <c r="M33" s="121" t="str">
        <f t="shared" si="2"/>
        <v>2~3</v>
      </c>
      <c r="N33" s="122"/>
      <c r="O33" s="121">
        <v>14</v>
      </c>
      <c r="P33" s="122"/>
      <c r="Q33" s="111" t="str">
        <f t="shared" si="3"/>
        <v>2~3</v>
      </c>
      <c r="R33" s="112"/>
      <c r="S33" s="111">
        <v>14</v>
      </c>
      <c r="T33" s="112"/>
      <c r="U33" s="121" t="str">
        <f t="shared" si="4"/>
        <v>2~3</v>
      </c>
      <c r="V33" s="122"/>
      <c r="W33" s="121">
        <v>15</v>
      </c>
      <c r="X33" s="122"/>
      <c r="Y33" s="111" t="str">
        <f t="shared" si="5"/>
        <v>1~2</v>
      </c>
      <c r="Z33" s="112"/>
      <c r="AA33" s="111">
        <v>16</v>
      </c>
      <c r="AB33" s="112"/>
      <c r="AC33" s="113"/>
      <c r="AD33" s="113"/>
      <c r="AE33" s="202"/>
      <c r="AF33" s="12"/>
    </row>
    <row r="34" spans="1:32" ht="21.75" customHeight="1">
      <c r="A34" s="143"/>
      <c r="B34" s="146"/>
      <c r="C34" s="119" t="s">
        <v>45</v>
      </c>
      <c r="D34" s="203"/>
      <c r="E34" s="121" t="str">
        <f t="shared" si="6"/>
        <v>2~3</v>
      </c>
      <c r="F34" s="122"/>
      <c r="G34" s="121">
        <v>12</v>
      </c>
      <c r="H34" s="122"/>
      <c r="I34" s="111" t="str">
        <f t="shared" si="7"/>
        <v>2~3</v>
      </c>
      <c r="J34" s="112"/>
      <c r="K34" s="201">
        <v>13</v>
      </c>
      <c r="L34" s="201"/>
      <c r="M34" s="121" t="str">
        <f t="shared" si="2"/>
        <v>2~3</v>
      </c>
      <c r="N34" s="122"/>
      <c r="O34" s="121">
        <v>14</v>
      </c>
      <c r="P34" s="122"/>
      <c r="Q34" s="111" t="str">
        <f t="shared" si="3"/>
        <v>2~3</v>
      </c>
      <c r="R34" s="112"/>
      <c r="S34" s="111">
        <v>14</v>
      </c>
      <c r="T34" s="112"/>
      <c r="U34" s="121" t="str">
        <f t="shared" si="4"/>
        <v>2~3</v>
      </c>
      <c r="V34" s="122"/>
      <c r="W34" s="121">
        <v>15</v>
      </c>
      <c r="X34" s="122"/>
      <c r="Y34" s="111" t="str">
        <f t="shared" si="5"/>
        <v>1~2</v>
      </c>
      <c r="Z34" s="112"/>
      <c r="AA34" s="111">
        <v>16</v>
      </c>
      <c r="AB34" s="112"/>
      <c r="AC34" s="113"/>
      <c r="AD34" s="113"/>
      <c r="AE34" s="202"/>
      <c r="AF34" s="12"/>
    </row>
    <row r="35" spans="1:32" ht="21.75" customHeight="1">
      <c r="A35" s="143"/>
      <c r="B35" s="146"/>
      <c r="C35" s="119" t="s">
        <v>46</v>
      </c>
      <c r="D35" s="203"/>
      <c r="E35" s="121" t="str">
        <f t="shared" si="6"/>
        <v>2~3</v>
      </c>
      <c r="F35" s="122"/>
      <c r="G35" s="121">
        <v>12</v>
      </c>
      <c r="H35" s="122"/>
      <c r="I35" s="111" t="str">
        <f t="shared" si="7"/>
        <v>2~3</v>
      </c>
      <c r="J35" s="112"/>
      <c r="K35" s="201">
        <v>13</v>
      </c>
      <c r="L35" s="201"/>
      <c r="M35" s="121" t="str">
        <f t="shared" si="2"/>
        <v>2~3</v>
      </c>
      <c r="N35" s="122"/>
      <c r="O35" s="121">
        <v>14</v>
      </c>
      <c r="P35" s="122"/>
      <c r="Q35" s="111" t="str">
        <f t="shared" si="3"/>
        <v>2~3</v>
      </c>
      <c r="R35" s="112"/>
      <c r="S35" s="111">
        <v>14</v>
      </c>
      <c r="T35" s="112"/>
      <c r="U35" s="121" t="str">
        <f t="shared" si="4"/>
        <v>2~3</v>
      </c>
      <c r="V35" s="122"/>
      <c r="W35" s="121">
        <v>14</v>
      </c>
      <c r="X35" s="122"/>
      <c r="Y35" s="111" t="str">
        <f t="shared" si="5"/>
        <v>1~2</v>
      </c>
      <c r="Z35" s="112"/>
      <c r="AA35" s="111">
        <v>16</v>
      </c>
      <c r="AB35" s="112"/>
      <c r="AC35" s="113"/>
      <c r="AD35" s="113"/>
      <c r="AE35" s="202"/>
      <c r="AF35" s="12"/>
    </row>
    <row r="36" spans="1:32" ht="21.75" customHeight="1">
      <c r="A36" s="143"/>
      <c r="B36" s="146"/>
      <c r="C36" s="119" t="s">
        <v>47</v>
      </c>
      <c r="D36" s="203"/>
      <c r="E36" s="121" t="str">
        <f t="shared" si="6"/>
        <v>2~3</v>
      </c>
      <c r="F36" s="122"/>
      <c r="G36" s="121">
        <v>12</v>
      </c>
      <c r="H36" s="122"/>
      <c r="I36" s="111" t="str">
        <f t="shared" si="7"/>
        <v>2~3</v>
      </c>
      <c r="J36" s="112"/>
      <c r="K36" s="201">
        <v>12.5</v>
      </c>
      <c r="L36" s="201"/>
      <c r="M36" s="121" t="str">
        <f t="shared" si="2"/>
        <v>2~3</v>
      </c>
      <c r="N36" s="122"/>
      <c r="O36" s="121">
        <v>14</v>
      </c>
      <c r="P36" s="122"/>
      <c r="Q36" s="111" t="str">
        <f t="shared" si="3"/>
        <v>2~3</v>
      </c>
      <c r="R36" s="112"/>
      <c r="S36" s="111">
        <v>14</v>
      </c>
      <c r="T36" s="112"/>
      <c r="U36" s="121" t="str">
        <f t="shared" si="4"/>
        <v>2~3</v>
      </c>
      <c r="V36" s="122"/>
      <c r="W36" s="121">
        <v>14</v>
      </c>
      <c r="X36" s="122"/>
      <c r="Y36" s="111" t="str">
        <f t="shared" si="5"/>
        <v>1~2</v>
      </c>
      <c r="Z36" s="112"/>
      <c r="AA36" s="111">
        <v>15.5</v>
      </c>
      <c r="AB36" s="112"/>
      <c r="AC36" s="113"/>
      <c r="AD36" s="113"/>
      <c r="AE36" s="202"/>
      <c r="AF36" s="12"/>
    </row>
    <row r="37" spans="1:32" ht="21.75" customHeight="1">
      <c r="A37" s="143"/>
      <c r="B37" s="146"/>
      <c r="C37" s="119" t="s">
        <v>48</v>
      </c>
      <c r="D37" s="203"/>
      <c r="E37" s="121" t="str">
        <f t="shared" si="6"/>
        <v>2~3</v>
      </c>
      <c r="F37" s="122"/>
      <c r="G37" s="121">
        <v>12</v>
      </c>
      <c r="H37" s="122"/>
      <c r="I37" s="111" t="str">
        <f t="shared" si="7"/>
        <v>2~3</v>
      </c>
      <c r="J37" s="112"/>
      <c r="K37" s="201">
        <v>12</v>
      </c>
      <c r="L37" s="201"/>
      <c r="M37" s="121" t="str">
        <f t="shared" si="2"/>
        <v>2~3</v>
      </c>
      <c r="N37" s="122"/>
      <c r="O37" s="121">
        <v>14</v>
      </c>
      <c r="P37" s="122"/>
      <c r="Q37" s="111" t="str">
        <f t="shared" si="3"/>
        <v>2~3</v>
      </c>
      <c r="R37" s="112"/>
      <c r="S37" s="111">
        <v>14</v>
      </c>
      <c r="T37" s="112"/>
      <c r="U37" s="121" t="str">
        <f t="shared" si="4"/>
        <v>2~3</v>
      </c>
      <c r="V37" s="122"/>
      <c r="W37" s="121">
        <v>14</v>
      </c>
      <c r="X37" s="122"/>
      <c r="Y37" s="111" t="str">
        <f t="shared" si="5"/>
        <v>2~3</v>
      </c>
      <c r="Z37" s="112"/>
      <c r="AA37" s="111">
        <v>15</v>
      </c>
      <c r="AB37" s="112"/>
      <c r="AC37" s="113"/>
      <c r="AD37" s="113"/>
      <c r="AE37" s="202"/>
      <c r="AF37" s="12"/>
    </row>
    <row r="38" spans="1:32" ht="21.75" customHeight="1">
      <c r="A38" s="143"/>
      <c r="B38" s="146"/>
      <c r="C38" s="119" t="s">
        <v>49</v>
      </c>
      <c r="D38" s="203"/>
      <c r="E38" s="121" t="str">
        <f t="shared" si="6"/>
        <v>2~3</v>
      </c>
      <c r="F38" s="122"/>
      <c r="G38" s="121">
        <v>15</v>
      </c>
      <c r="H38" s="122"/>
      <c r="I38" s="111" t="str">
        <f t="shared" si="7"/>
        <v>2~3</v>
      </c>
      <c r="J38" s="112"/>
      <c r="K38" s="201">
        <v>11</v>
      </c>
      <c r="L38" s="201"/>
      <c r="M38" s="121" t="str">
        <f t="shared" si="2"/>
        <v>1~2</v>
      </c>
      <c r="N38" s="122"/>
      <c r="O38" s="121">
        <v>16</v>
      </c>
      <c r="P38" s="122"/>
      <c r="Q38" s="111" t="str">
        <f t="shared" si="3"/>
        <v>1~2</v>
      </c>
      <c r="R38" s="112"/>
      <c r="S38" s="111">
        <v>16</v>
      </c>
      <c r="T38" s="112"/>
      <c r="U38" s="121" t="str">
        <f t="shared" si="4"/>
        <v>2~3</v>
      </c>
      <c r="V38" s="122"/>
      <c r="W38" s="121">
        <v>15</v>
      </c>
      <c r="X38" s="122"/>
      <c r="Y38" s="111" t="str">
        <f t="shared" si="5"/>
        <v>1~2</v>
      </c>
      <c r="Z38" s="112"/>
      <c r="AA38" s="111">
        <v>16</v>
      </c>
      <c r="AB38" s="112"/>
      <c r="AC38" s="113"/>
      <c r="AD38" s="113"/>
      <c r="AE38" s="202"/>
      <c r="AF38" s="12"/>
    </row>
    <row r="39" spans="1:32" ht="21.75" customHeight="1">
      <c r="A39" s="143"/>
      <c r="B39" s="146"/>
      <c r="C39" s="119" t="s">
        <v>50</v>
      </c>
      <c r="D39" s="203"/>
      <c r="E39" s="121" t="str">
        <f t="shared" si="6"/>
        <v>2~3</v>
      </c>
      <c r="F39" s="122"/>
      <c r="G39" s="121">
        <v>11</v>
      </c>
      <c r="H39" s="122"/>
      <c r="I39" s="111" t="str">
        <f t="shared" si="7"/>
        <v>2~3</v>
      </c>
      <c r="J39" s="112"/>
      <c r="K39" s="201">
        <v>11</v>
      </c>
      <c r="L39" s="201"/>
      <c r="M39" s="121" t="str">
        <f t="shared" si="2"/>
        <v>2~3</v>
      </c>
      <c r="N39" s="122"/>
      <c r="O39" s="121">
        <v>13</v>
      </c>
      <c r="P39" s="122"/>
      <c r="Q39" s="111" t="str">
        <f t="shared" si="3"/>
        <v>2~3</v>
      </c>
      <c r="R39" s="112"/>
      <c r="S39" s="111">
        <v>13</v>
      </c>
      <c r="T39" s="112"/>
      <c r="U39" s="121" t="str">
        <f t="shared" si="4"/>
        <v>2~3</v>
      </c>
      <c r="V39" s="122"/>
      <c r="W39" s="121">
        <v>14</v>
      </c>
      <c r="X39" s="122"/>
      <c r="Y39" s="111" t="str">
        <f t="shared" si="5"/>
        <v>2~3</v>
      </c>
      <c r="Z39" s="112"/>
      <c r="AA39" s="111">
        <v>15</v>
      </c>
      <c r="AB39" s="112"/>
      <c r="AC39" s="113"/>
      <c r="AD39" s="113"/>
      <c r="AE39" s="202"/>
      <c r="AF39" s="12"/>
    </row>
    <row r="40" spans="1:32" ht="21.75" customHeight="1">
      <c r="A40" s="143"/>
      <c r="B40" s="146"/>
      <c r="C40" s="119" t="s">
        <v>51</v>
      </c>
      <c r="D40" s="203"/>
      <c r="E40" s="121" t="str">
        <f t="shared" si="6"/>
        <v>3~4</v>
      </c>
      <c r="F40" s="122"/>
      <c r="G40" s="121">
        <v>9.5</v>
      </c>
      <c r="H40" s="122"/>
      <c r="I40" s="111" t="str">
        <f t="shared" si="7"/>
        <v>2~3</v>
      </c>
      <c r="J40" s="112"/>
      <c r="K40" s="201">
        <v>12</v>
      </c>
      <c r="L40" s="201"/>
      <c r="M40" s="121" t="str">
        <f t="shared" si="2"/>
        <v>2~3</v>
      </c>
      <c r="N40" s="122"/>
      <c r="O40" s="121">
        <v>13</v>
      </c>
      <c r="P40" s="122"/>
      <c r="Q40" s="111" t="str">
        <f t="shared" si="3"/>
        <v>2~3</v>
      </c>
      <c r="R40" s="112"/>
      <c r="S40" s="111">
        <v>13</v>
      </c>
      <c r="T40" s="112"/>
      <c r="U40" s="121" t="str">
        <f t="shared" si="4"/>
        <v>2~3</v>
      </c>
      <c r="V40" s="122"/>
      <c r="W40" s="121">
        <v>14</v>
      </c>
      <c r="X40" s="122"/>
      <c r="Y40" s="111" t="str">
        <f t="shared" si="5"/>
        <v>2~3</v>
      </c>
      <c r="Z40" s="112"/>
      <c r="AA40" s="111">
        <v>15</v>
      </c>
      <c r="AB40" s="112"/>
      <c r="AC40" s="113"/>
      <c r="AD40" s="113"/>
      <c r="AE40" s="202"/>
      <c r="AF40" s="12"/>
    </row>
    <row r="41" spans="1:32" ht="21.75" customHeight="1">
      <c r="A41" s="143"/>
      <c r="B41" s="146"/>
      <c r="C41" s="119" t="s">
        <v>52</v>
      </c>
      <c r="D41" s="203"/>
      <c r="E41" s="121" t="str">
        <f t="shared" si="6"/>
        <v>3~4</v>
      </c>
      <c r="F41" s="122"/>
      <c r="G41" s="121">
        <v>10</v>
      </c>
      <c r="H41" s="122"/>
      <c r="I41" s="111" t="str">
        <f t="shared" si="7"/>
        <v>2~3</v>
      </c>
      <c r="J41" s="112"/>
      <c r="K41" s="201">
        <v>12</v>
      </c>
      <c r="L41" s="201"/>
      <c r="M41" s="121" t="str">
        <f t="shared" si="2"/>
        <v>2~3</v>
      </c>
      <c r="N41" s="122"/>
      <c r="O41" s="121">
        <v>13</v>
      </c>
      <c r="P41" s="122"/>
      <c r="Q41" s="111" t="str">
        <f t="shared" si="3"/>
        <v>2~3</v>
      </c>
      <c r="R41" s="112"/>
      <c r="S41" s="111">
        <v>13</v>
      </c>
      <c r="T41" s="112"/>
      <c r="U41" s="121" t="str">
        <f t="shared" si="4"/>
        <v>2~3</v>
      </c>
      <c r="V41" s="122"/>
      <c r="W41" s="121">
        <v>13</v>
      </c>
      <c r="X41" s="122"/>
      <c r="Y41" s="111" t="str">
        <f t="shared" si="5"/>
        <v>2~3</v>
      </c>
      <c r="Z41" s="112"/>
      <c r="AA41" s="111">
        <v>14</v>
      </c>
      <c r="AB41" s="112"/>
      <c r="AC41" s="113"/>
      <c r="AD41" s="113"/>
      <c r="AE41" s="202"/>
      <c r="AF41" s="12"/>
    </row>
    <row r="42" spans="1:32" ht="21.75" customHeight="1">
      <c r="A42" s="143"/>
      <c r="B42" s="146"/>
      <c r="C42" s="119" t="s">
        <v>53</v>
      </c>
      <c r="D42" s="203"/>
      <c r="E42" s="121" t="str">
        <f t="shared" si="6"/>
        <v>3~4</v>
      </c>
      <c r="F42" s="122"/>
      <c r="G42" s="121">
        <v>9.5</v>
      </c>
      <c r="H42" s="122"/>
      <c r="I42" s="111" t="str">
        <f t="shared" si="7"/>
        <v>2~3</v>
      </c>
      <c r="J42" s="112"/>
      <c r="K42" s="201">
        <v>11.5</v>
      </c>
      <c r="L42" s="201"/>
      <c r="M42" s="121" t="str">
        <f t="shared" si="2"/>
        <v>2~3</v>
      </c>
      <c r="N42" s="122"/>
      <c r="O42" s="121">
        <v>13</v>
      </c>
      <c r="P42" s="122"/>
      <c r="Q42" s="111" t="str">
        <f t="shared" si="3"/>
        <v>2~3</v>
      </c>
      <c r="R42" s="112"/>
      <c r="S42" s="111">
        <v>13</v>
      </c>
      <c r="T42" s="112"/>
      <c r="U42" s="121" t="str">
        <f t="shared" si="4"/>
        <v>2~3</v>
      </c>
      <c r="V42" s="122"/>
      <c r="W42" s="121">
        <v>12</v>
      </c>
      <c r="X42" s="122"/>
      <c r="Y42" s="111" t="str">
        <f t="shared" si="5"/>
        <v>2~3</v>
      </c>
      <c r="Z42" s="112"/>
      <c r="AA42" s="111">
        <v>14</v>
      </c>
      <c r="AB42" s="112"/>
      <c r="AC42" s="113"/>
      <c r="AD42" s="113"/>
      <c r="AE42" s="202"/>
      <c r="AF42" s="12"/>
    </row>
    <row r="43" spans="1:32" ht="21.75" customHeight="1">
      <c r="A43" s="143"/>
      <c r="B43" s="146"/>
      <c r="C43" s="119" t="s">
        <v>54</v>
      </c>
      <c r="D43" s="203"/>
      <c r="E43" s="121" t="str">
        <f t="shared" si="6"/>
        <v>2~3</v>
      </c>
      <c r="F43" s="122"/>
      <c r="G43" s="121">
        <v>12</v>
      </c>
      <c r="H43" s="122"/>
      <c r="I43" s="111" t="str">
        <f t="shared" si="7"/>
        <v>3~4</v>
      </c>
      <c r="J43" s="112"/>
      <c r="K43" s="201">
        <v>10</v>
      </c>
      <c r="L43" s="201"/>
      <c r="M43" s="121" t="str">
        <f t="shared" si="2"/>
        <v>2~3</v>
      </c>
      <c r="N43" s="122"/>
      <c r="O43" s="121">
        <v>13</v>
      </c>
      <c r="P43" s="122"/>
      <c r="Q43" s="111" t="str">
        <f t="shared" si="3"/>
        <v>2~3</v>
      </c>
      <c r="R43" s="112"/>
      <c r="S43" s="111">
        <v>13</v>
      </c>
      <c r="T43" s="112"/>
      <c r="U43" s="121" t="str">
        <f t="shared" si="4"/>
        <v>2~3</v>
      </c>
      <c r="V43" s="122"/>
      <c r="W43" s="121">
        <v>12.5</v>
      </c>
      <c r="X43" s="122"/>
      <c r="Y43" s="111" t="str">
        <f t="shared" si="5"/>
        <v>2~3</v>
      </c>
      <c r="Z43" s="112"/>
      <c r="AA43" s="111">
        <v>14.5</v>
      </c>
      <c r="AB43" s="112"/>
      <c r="AC43" s="113"/>
      <c r="AD43" s="113"/>
      <c r="AE43" s="202"/>
      <c r="AF43" s="12"/>
    </row>
    <row r="44" spans="1:32" ht="21.75" customHeight="1">
      <c r="A44" s="143"/>
      <c r="B44" s="146"/>
      <c r="C44" s="119" t="s">
        <v>55</v>
      </c>
      <c r="D44" s="203"/>
      <c r="E44" s="121" t="str">
        <f t="shared" si="6"/>
        <v>2~3</v>
      </c>
      <c r="F44" s="122"/>
      <c r="G44" s="121">
        <v>14</v>
      </c>
      <c r="H44" s="122"/>
      <c r="I44" s="111" t="str">
        <f t="shared" si="7"/>
        <v>3~4</v>
      </c>
      <c r="J44" s="112"/>
      <c r="K44" s="201">
        <v>10</v>
      </c>
      <c r="L44" s="201"/>
      <c r="M44" s="121" t="str">
        <f t="shared" si="2"/>
        <v>2~3</v>
      </c>
      <c r="N44" s="122"/>
      <c r="O44" s="121">
        <v>11</v>
      </c>
      <c r="P44" s="122"/>
      <c r="Q44" s="111" t="str">
        <f t="shared" si="3"/>
        <v>2~3</v>
      </c>
      <c r="R44" s="112"/>
      <c r="S44" s="111">
        <v>11</v>
      </c>
      <c r="T44" s="112"/>
      <c r="U44" s="121" t="str">
        <f t="shared" si="4"/>
        <v>2~3</v>
      </c>
      <c r="V44" s="122"/>
      <c r="W44" s="121">
        <v>13</v>
      </c>
      <c r="X44" s="122"/>
      <c r="Y44" s="111" t="str">
        <f t="shared" si="5"/>
        <v>2~3</v>
      </c>
      <c r="Z44" s="112"/>
      <c r="AA44" s="111">
        <v>15</v>
      </c>
      <c r="AB44" s="112"/>
      <c r="AC44" s="113"/>
      <c r="AD44" s="113"/>
      <c r="AE44" s="202"/>
      <c r="AF44" s="12"/>
    </row>
    <row r="45" spans="1:32" ht="21.75" customHeight="1">
      <c r="A45" s="143"/>
      <c r="B45" s="146"/>
      <c r="C45" s="119" t="s">
        <v>56</v>
      </c>
      <c r="D45" s="203"/>
      <c r="E45" s="121" t="str">
        <f t="shared" si="6"/>
        <v>2~3</v>
      </c>
      <c r="F45" s="122"/>
      <c r="G45" s="121">
        <v>11</v>
      </c>
      <c r="H45" s="122"/>
      <c r="I45" s="111" t="str">
        <f t="shared" si="7"/>
        <v>2~3</v>
      </c>
      <c r="J45" s="112"/>
      <c r="K45" s="201">
        <v>13</v>
      </c>
      <c r="L45" s="201"/>
      <c r="M45" s="121" t="str">
        <f t="shared" si="2"/>
        <v>2~3</v>
      </c>
      <c r="N45" s="122"/>
      <c r="O45" s="121">
        <v>14</v>
      </c>
      <c r="P45" s="122"/>
      <c r="Q45" s="111" t="str">
        <f t="shared" si="3"/>
        <v>2~3</v>
      </c>
      <c r="R45" s="112"/>
      <c r="S45" s="111">
        <v>14</v>
      </c>
      <c r="T45" s="112"/>
      <c r="U45" s="121" t="str">
        <f t="shared" si="4"/>
        <v>2~3</v>
      </c>
      <c r="V45" s="122"/>
      <c r="W45" s="121">
        <v>13</v>
      </c>
      <c r="X45" s="122"/>
      <c r="Y45" s="111" t="str">
        <f t="shared" si="5"/>
        <v>2~3</v>
      </c>
      <c r="Z45" s="112"/>
      <c r="AA45" s="111">
        <v>15</v>
      </c>
      <c r="AB45" s="112"/>
      <c r="AC45" s="113"/>
      <c r="AD45" s="113"/>
      <c r="AE45" s="202"/>
      <c r="AF45" s="12"/>
    </row>
    <row r="46" spans="1:32" ht="21.75" customHeight="1">
      <c r="A46" s="143"/>
      <c r="B46" s="146"/>
      <c r="C46" s="119" t="s">
        <v>57</v>
      </c>
      <c r="D46" s="203"/>
      <c r="E46" s="121" t="str">
        <f t="shared" si="6"/>
        <v>3~4</v>
      </c>
      <c r="F46" s="122"/>
      <c r="G46" s="121">
        <v>10</v>
      </c>
      <c r="H46" s="122"/>
      <c r="I46" s="111" t="str">
        <f t="shared" si="7"/>
        <v>2~3</v>
      </c>
      <c r="J46" s="112"/>
      <c r="K46" s="201">
        <v>13</v>
      </c>
      <c r="L46" s="201"/>
      <c r="M46" s="121" t="str">
        <f t="shared" si="2"/>
        <v>2~3</v>
      </c>
      <c r="N46" s="122"/>
      <c r="O46" s="121">
        <v>14</v>
      </c>
      <c r="P46" s="122"/>
      <c r="Q46" s="111" t="str">
        <f t="shared" si="3"/>
        <v>2~3</v>
      </c>
      <c r="R46" s="112"/>
      <c r="S46" s="111">
        <v>14</v>
      </c>
      <c r="T46" s="112"/>
      <c r="U46" s="121" t="str">
        <f t="shared" si="4"/>
        <v>2~3</v>
      </c>
      <c r="V46" s="122"/>
      <c r="W46" s="121">
        <v>14</v>
      </c>
      <c r="X46" s="122"/>
      <c r="Y46" s="111" t="str">
        <f t="shared" si="5"/>
        <v>2~3</v>
      </c>
      <c r="Z46" s="112"/>
      <c r="AA46" s="111">
        <v>15</v>
      </c>
      <c r="AB46" s="112"/>
      <c r="AC46" s="113"/>
      <c r="AD46" s="113"/>
      <c r="AE46" s="202"/>
      <c r="AF46" s="12"/>
    </row>
    <row r="47" spans="1:32" ht="21.75" customHeight="1">
      <c r="A47" s="143"/>
      <c r="B47" s="146"/>
      <c r="C47" s="119" t="s">
        <v>58</v>
      </c>
      <c r="D47" s="203"/>
      <c r="E47" s="121" t="str">
        <f t="shared" si="6"/>
        <v>2~3</v>
      </c>
      <c r="F47" s="122"/>
      <c r="G47" s="121">
        <v>12</v>
      </c>
      <c r="H47" s="122"/>
      <c r="I47" s="111" t="str">
        <f t="shared" si="7"/>
        <v>2~3</v>
      </c>
      <c r="J47" s="112"/>
      <c r="K47" s="201">
        <v>13</v>
      </c>
      <c r="L47" s="201"/>
      <c r="M47" s="121" t="str">
        <f t="shared" si="2"/>
        <v>2~3</v>
      </c>
      <c r="N47" s="122"/>
      <c r="O47" s="121">
        <v>13</v>
      </c>
      <c r="P47" s="122"/>
      <c r="Q47" s="111" t="str">
        <f t="shared" si="3"/>
        <v>2~3</v>
      </c>
      <c r="R47" s="112"/>
      <c r="S47" s="111">
        <v>13</v>
      </c>
      <c r="T47" s="112"/>
      <c r="U47" s="121" t="str">
        <f t="shared" si="4"/>
        <v>2~3</v>
      </c>
      <c r="V47" s="122"/>
      <c r="W47" s="121">
        <v>14.5</v>
      </c>
      <c r="X47" s="122"/>
      <c r="Y47" s="111" t="str">
        <f t="shared" si="5"/>
        <v>2~3</v>
      </c>
      <c r="Z47" s="112"/>
      <c r="AA47" s="111">
        <v>15</v>
      </c>
      <c r="AB47" s="112"/>
      <c r="AC47" s="113"/>
      <c r="AD47" s="113"/>
      <c r="AE47" s="202"/>
      <c r="AF47" s="12"/>
    </row>
    <row r="48" spans="1:32" ht="21.75" customHeight="1">
      <c r="A48" s="143"/>
      <c r="B48" s="146"/>
      <c r="C48" s="119" t="s">
        <v>59</v>
      </c>
      <c r="D48" s="203"/>
      <c r="E48" s="121" t="str">
        <f t="shared" si="6"/>
        <v>3~4</v>
      </c>
      <c r="F48" s="122"/>
      <c r="G48" s="121">
        <v>10</v>
      </c>
      <c r="H48" s="122"/>
      <c r="I48" s="111" t="str">
        <f t="shared" si="7"/>
        <v>2~3</v>
      </c>
      <c r="J48" s="112"/>
      <c r="K48" s="201">
        <v>11.5</v>
      </c>
      <c r="L48" s="201"/>
      <c r="M48" s="121" t="str">
        <f t="shared" si="2"/>
        <v>2~3</v>
      </c>
      <c r="N48" s="122"/>
      <c r="O48" s="121">
        <v>13.5</v>
      </c>
      <c r="P48" s="122"/>
      <c r="Q48" s="111" t="str">
        <f t="shared" si="3"/>
        <v>2~3</v>
      </c>
      <c r="R48" s="112"/>
      <c r="S48" s="111">
        <v>13.5</v>
      </c>
      <c r="T48" s="112"/>
      <c r="U48" s="121" t="str">
        <f t="shared" si="4"/>
        <v>2~3</v>
      </c>
      <c r="V48" s="122"/>
      <c r="W48" s="121">
        <v>15</v>
      </c>
      <c r="X48" s="122"/>
      <c r="Y48" s="111" t="str">
        <f t="shared" si="5"/>
        <v>2~3</v>
      </c>
      <c r="Z48" s="112"/>
      <c r="AA48" s="111">
        <v>15</v>
      </c>
      <c r="AB48" s="112"/>
      <c r="AC48" s="113"/>
      <c r="AD48" s="113"/>
      <c r="AE48" s="202"/>
      <c r="AF48" s="12"/>
    </row>
    <row r="49" spans="1:32" ht="21.75" customHeight="1">
      <c r="A49" s="143"/>
      <c r="B49" s="146"/>
      <c r="C49" s="119" t="s">
        <v>60</v>
      </c>
      <c r="D49" s="203"/>
      <c r="E49" s="121" t="str">
        <f t="shared" si="6"/>
        <v>2~3</v>
      </c>
      <c r="F49" s="122"/>
      <c r="G49" s="121">
        <v>11.5</v>
      </c>
      <c r="H49" s="122"/>
      <c r="I49" s="111" t="str">
        <f t="shared" si="7"/>
        <v>2~3</v>
      </c>
      <c r="J49" s="112"/>
      <c r="K49" s="201">
        <v>12.5</v>
      </c>
      <c r="L49" s="201"/>
      <c r="M49" s="121" t="str">
        <f t="shared" si="2"/>
        <v>2~3</v>
      </c>
      <c r="N49" s="122"/>
      <c r="O49" s="121">
        <v>15</v>
      </c>
      <c r="P49" s="122"/>
      <c r="Q49" s="111" t="str">
        <f t="shared" si="3"/>
        <v>2~3</v>
      </c>
      <c r="R49" s="112"/>
      <c r="S49" s="111">
        <v>15</v>
      </c>
      <c r="T49" s="112"/>
      <c r="U49" s="121" t="str">
        <f t="shared" si="4"/>
        <v>2~3</v>
      </c>
      <c r="V49" s="122"/>
      <c r="W49" s="121">
        <v>15</v>
      </c>
      <c r="X49" s="122"/>
      <c r="Y49" s="111" t="str">
        <f t="shared" si="5"/>
        <v>1~2</v>
      </c>
      <c r="Z49" s="112"/>
      <c r="AA49" s="111">
        <v>16</v>
      </c>
      <c r="AB49" s="112"/>
      <c r="AC49" s="113"/>
      <c r="AD49" s="113"/>
      <c r="AE49" s="202"/>
      <c r="AF49" s="12"/>
    </row>
    <row r="50" spans="1:32" ht="21.75" customHeight="1">
      <c r="A50" s="143"/>
      <c r="B50" s="146"/>
      <c r="C50" s="119" t="s">
        <v>61</v>
      </c>
      <c r="D50" s="203"/>
      <c r="E50" s="121" t="str">
        <f t="shared" si="6"/>
        <v>2~3</v>
      </c>
      <c r="F50" s="122"/>
      <c r="G50" s="121">
        <v>13</v>
      </c>
      <c r="H50" s="122"/>
      <c r="I50" s="111" t="str">
        <f t="shared" si="7"/>
        <v>2~3</v>
      </c>
      <c r="J50" s="112"/>
      <c r="K50" s="201">
        <v>15</v>
      </c>
      <c r="L50" s="201"/>
      <c r="M50" s="121" t="str">
        <f t="shared" si="2"/>
        <v>2~3</v>
      </c>
      <c r="N50" s="122"/>
      <c r="O50" s="121">
        <v>15</v>
      </c>
      <c r="P50" s="122"/>
      <c r="Q50" s="111" t="str">
        <f t="shared" si="3"/>
        <v>2~3</v>
      </c>
      <c r="R50" s="112"/>
      <c r="S50" s="111">
        <v>15</v>
      </c>
      <c r="T50" s="112"/>
      <c r="U50" s="121" t="str">
        <f t="shared" si="4"/>
        <v>2~3</v>
      </c>
      <c r="V50" s="122"/>
      <c r="W50" s="121">
        <v>15</v>
      </c>
      <c r="X50" s="122"/>
      <c r="Y50" s="111" t="str">
        <f t="shared" si="5"/>
        <v>1~2</v>
      </c>
      <c r="Z50" s="112"/>
      <c r="AA50" s="111">
        <v>16</v>
      </c>
      <c r="AB50" s="112"/>
      <c r="AC50" s="113"/>
      <c r="AD50" s="113"/>
      <c r="AE50" s="202"/>
      <c r="AF50" s="12"/>
    </row>
    <row r="51" spans="1:32" ht="21.75" customHeight="1">
      <c r="A51" s="143"/>
      <c r="B51" s="146"/>
      <c r="C51" s="119" t="s">
        <v>62</v>
      </c>
      <c r="D51" s="203"/>
      <c r="E51" s="121" t="str">
        <f t="shared" si="6"/>
        <v>2~3</v>
      </c>
      <c r="F51" s="122"/>
      <c r="G51" s="121">
        <v>13</v>
      </c>
      <c r="H51" s="122"/>
      <c r="I51" s="111" t="str">
        <f t="shared" si="7"/>
        <v>2~3</v>
      </c>
      <c r="J51" s="112"/>
      <c r="K51" s="201">
        <v>15</v>
      </c>
      <c r="L51" s="201"/>
      <c r="M51" s="121" t="str">
        <f>IF(O51="","",INT(30/O51)&amp;"~"&amp;INT(30/O51+1))</f>
        <v>2~3</v>
      </c>
      <c r="N51" s="122"/>
      <c r="O51" s="121">
        <v>15</v>
      </c>
      <c r="P51" s="122"/>
      <c r="Q51" s="111" t="str">
        <f>IF(S51="","",INT(30/S51)&amp;"~"&amp;INT(30/S51+1))</f>
        <v>2~3</v>
      </c>
      <c r="R51" s="112"/>
      <c r="S51" s="111">
        <v>15</v>
      </c>
      <c r="T51" s="112"/>
      <c r="U51" s="121" t="str">
        <f t="shared" si="4"/>
        <v>2~3</v>
      </c>
      <c r="V51" s="122"/>
      <c r="W51" s="121">
        <v>15</v>
      </c>
      <c r="X51" s="122"/>
      <c r="Y51" s="111" t="str">
        <f t="shared" si="5"/>
        <v>1~2</v>
      </c>
      <c r="Z51" s="112"/>
      <c r="AA51" s="111">
        <v>16</v>
      </c>
      <c r="AB51" s="112"/>
      <c r="AC51" s="113"/>
      <c r="AD51" s="113"/>
      <c r="AE51" s="202"/>
      <c r="AF51" s="12"/>
    </row>
    <row r="52" spans="1:32" ht="21.75" customHeight="1">
      <c r="A52" s="143"/>
      <c r="B52" s="146"/>
      <c r="C52" s="119" t="s">
        <v>63</v>
      </c>
      <c r="D52" s="203"/>
      <c r="E52" s="121" t="str">
        <f t="shared" si="6"/>
        <v>2~3</v>
      </c>
      <c r="F52" s="122"/>
      <c r="G52" s="121">
        <v>12</v>
      </c>
      <c r="H52" s="122"/>
      <c r="I52" s="111" t="str">
        <f t="shared" si="7"/>
        <v>2~3</v>
      </c>
      <c r="J52" s="112"/>
      <c r="K52" s="201">
        <v>13.5</v>
      </c>
      <c r="L52" s="201"/>
      <c r="M52" s="121" t="str">
        <f t="shared" ref="M52:M59" si="8">IF(O52="","",INT(30/O52)&amp;"~"&amp;INT(30/O52+1))</f>
        <v>2~3</v>
      </c>
      <c r="N52" s="122"/>
      <c r="O52" s="121">
        <v>14</v>
      </c>
      <c r="P52" s="122"/>
      <c r="Q52" s="111" t="str">
        <f t="shared" ref="Q52:Q59" si="9">IF(S52="","",INT(30/S52)&amp;"~"&amp;INT(30/S52+1))</f>
        <v>2~3</v>
      </c>
      <c r="R52" s="112"/>
      <c r="S52" s="111">
        <v>14</v>
      </c>
      <c r="T52" s="112"/>
      <c r="U52" s="121" t="str">
        <f t="shared" si="4"/>
        <v>2~3</v>
      </c>
      <c r="V52" s="122"/>
      <c r="W52" s="121">
        <v>14.5</v>
      </c>
      <c r="X52" s="122"/>
      <c r="Y52" s="111" t="str">
        <f t="shared" si="5"/>
        <v>1~2</v>
      </c>
      <c r="Z52" s="112"/>
      <c r="AA52" s="111">
        <v>16</v>
      </c>
      <c r="AB52" s="112"/>
      <c r="AC52" s="113"/>
      <c r="AD52" s="113"/>
      <c r="AE52" s="202"/>
      <c r="AF52" s="12"/>
    </row>
    <row r="53" spans="1:32" ht="21.75" customHeight="1">
      <c r="A53" s="143"/>
      <c r="B53" s="146"/>
      <c r="C53" s="119" t="s">
        <v>64</v>
      </c>
      <c r="D53" s="203"/>
      <c r="E53" s="121" t="str">
        <f t="shared" si="6"/>
        <v>2~3</v>
      </c>
      <c r="F53" s="122"/>
      <c r="G53" s="121">
        <v>12</v>
      </c>
      <c r="H53" s="122"/>
      <c r="I53" s="111" t="str">
        <f t="shared" si="7"/>
        <v>2~3</v>
      </c>
      <c r="J53" s="112"/>
      <c r="K53" s="201">
        <v>12</v>
      </c>
      <c r="L53" s="201"/>
      <c r="M53" s="121" t="str">
        <f t="shared" si="8"/>
        <v>2~3</v>
      </c>
      <c r="N53" s="122"/>
      <c r="O53" s="121">
        <v>14</v>
      </c>
      <c r="P53" s="122"/>
      <c r="Q53" s="111" t="str">
        <f t="shared" si="9"/>
        <v>2~3</v>
      </c>
      <c r="R53" s="112"/>
      <c r="S53" s="111">
        <v>14</v>
      </c>
      <c r="T53" s="112"/>
      <c r="U53" s="121" t="str">
        <f t="shared" si="4"/>
        <v>2~3</v>
      </c>
      <c r="V53" s="122"/>
      <c r="W53" s="121">
        <v>14</v>
      </c>
      <c r="X53" s="122"/>
      <c r="Y53" s="111" t="str">
        <f t="shared" si="5"/>
        <v>1~2</v>
      </c>
      <c r="Z53" s="112"/>
      <c r="AA53" s="111">
        <v>16</v>
      </c>
      <c r="AB53" s="112"/>
      <c r="AC53" s="113"/>
      <c r="AD53" s="113"/>
      <c r="AE53" s="202"/>
      <c r="AF53" s="12"/>
    </row>
    <row r="54" spans="1:32" ht="21.75" customHeight="1">
      <c r="A54" s="143"/>
      <c r="B54" s="146"/>
      <c r="C54" s="119" t="s">
        <v>65</v>
      </c>
      <c r="D54" s="203"/>
      <c r="E54" s="121" t="str">
        <f t="shared" si="6"/>
        <v>2~3</v>
      </c>
      <c r="F54" s="122"/>
      <c r="G54" s="121">
        <v>10.5</v>
      </c>
      <c r="H54" s="122"/>
      <c r="I54" s="111" t="str">
        <f t="shared" si="7"/>
        <v>2~3</v>
      </c>
      <c r="J54" s="112"/>
      <c r="K54" s="201">
        <v>10.5</v>
      </c>
      <c r="L54" s="201"/>
      <c r="M54" s="121" t="str">
        <f t="shared" si="8"/>
        <v>2~3</v>
      </c>
      <c r="N54" s="122"/>
      <c r="O54" s="121">
        <v>14</v>
      </c>
      <c r="P54" s="122"/>
      <c r="Q54" s="111" t="str">
        <f t="shared" si="9"/>
        <v>2~3</v>
      </c>
      <c r="R54" s="112"/>
      <c r="S54" s="111">
        <v>14</v>
      </c>
      <c r="T54" s="112"/>
      <c r="U54" s="121" t="str">
        <f t="shared" si="4"/>
        <v>2~3</v>
      </c>
      <c r="V54" s="122"/>
      <c r="W54" s="121">
        <v>14</v>
      </c>
      <c r="X54" s="122"/>
      <c r="Y54" s="111" t="str">
        <f t="shared" si="5"/>
        <v>1~2</v>
      </c>
      <c r="Z54" s="112"/>
      <c r="AA54" s="111">
        <v>15.5</v>
      </c>
      <c r="AB54" s="112"/>
      <c r="AC54" s="113"/>
      <c r="AD54" s="113"/>
      <c r="AE54" s="202"/>
      <c r="AF54" s="12"/>
    </row>
    <row r="55" spans="1:32" ht="21.75" customHeight="1">
      <c r="A55" s="143"/>
      <c r="B55" s="146"/>
      <c r="C55" s="119" t="s">
        <v>66</v>
      </c>
      <c r="D55" s="203"/>
      <c r="E55" s="121" t="str">
        <f t="shared" si="6"/>
        <v>2~3</v>
      </c>
      <c r="F55" s="122"/>
      <c r="G55" s="121">
        <v>12</v>
      </c>
      <c r="H55" s="122"/>
      <c r="I55" s="111" t="str">
        <f t="shared" si="7"/>
        <v>2~3</v>
      </c>
      <c r="J55" s="112"/>
      <c r="K55" s="201">
        <v>13</v>
      </c>
      <c r="L55" s="201"/>
      <c r="M55" s="121" t="str">
        <f t="shared" si="8"/>
        <v>2~3</v>
      </c>
      <c r="N55" s="122"/>
      <c r="O55" s="121">
        <v>13</v>
      </c>
      <c r="P55" s="122"/>
      <c r="Q55" s="111" t="str">
        <f t="shared" si="9"/>
        <v>2~3</v>
      </c>
      <c r="R55" s="112"/>
      <c r="S55" s="111">
        <v>13</v>
      </c>
      <c r="T55" s="112"/>
      <c r="U55" s="121" t="str">
        <f t="shared" si="4"/>
        <v>2~3</v>
      </c>
      <c r="V55" s="122"/>
      <c r="W55" s="121">
        <v>14</v>
      </c>
      <c r="X55" s="122"/>
      <c r="Y55" s="111" t="str">
        <f t="shared" si="5"/>
        <v>2~3</v>
      </c>
      <c r="Z55" s="112"/>
      <c r="AA55" s="111">
        <v>15</v>
      </c>
      <c r="AB55" s="112"/>
      <c r="AC55" s="113"/>
      <c r="AD55" s="113"/>
      <c r="AE55" s="202"/>
      <c r="AF55" s="12"/>
    </row>
    <row r="56" spans="1:32" ht="21.75" customHeight="1">
      <c r="A56" s="143"/>
      <c r="B56" s="146"/>
      <c r="C56" s="119" t="s">
        <v>67</v>
      </c>
      <c r="D56" s="203"/>
      <c r="E56" s="121" t="str">
        <f t="shared" si="6"/>
        <v>2~3</v>
      </c>
      <c r="F56" s="122"/>
      <c r="G56" s="121">
        <v>12</v>
      </c>
      <c r="H56" s="122"/>
      <c r="I56" s="111" t="str">
        <f t="shared" si="7"/>
        <v>2~3</v>
      </c>
      <c r="J56" s="112"/>
      <c r="K56" s="201">
        <v>13</v>
      </c>
      <c r="L56" s="201"/>
      <c r="M56" s="121" t="str">
        <f t="shared" si="8"/>
        <v>2~3</v>
      </c>
      <c r="N56" s="122"/>
      <c r="O56" s="121">
        <v>13</v>
      </c>
      <c r="P56" s="122"/>
      <c r="Q56" s="111" t="str">
        <f t="shared" si="9"/>
        <v>2~3</v>
      </c>
      <c r="R56" s="112"/>
      <c r="S56" s="111">
        <v>13</v>
      </c>
      <c r="T56" s="112"/>
      <c r="U56" s="121" t="str">
        <f t="shared" si="4"/>
        <v>2~3</v>
      </c>
      <c r="V56" s="122"/>
      <c r="W56" s="121">
        <v>14</v>
      </c>
      <c r="X56" s="122"/>
      <c r="Y56" s="111" t="str">
        <f t="shared" si="5"/>
        <v>2~3</v>
      </c>
      <c r="Z56" s="112"/>
      <c r="AA56" s="111">
        <v>15</v>
      </c>
      <c r="AB56" s="112"/>
      <c r="AC56" s="113"/>
      <c r="AD56" s="113"/>
      <c r="AE56" s="202"/>
      <c r="AF56" s="12"/>
    </row>
    <row r="57" spans="1:32" ht="21.75" customHeight="1">
      <c r="A57" s="143"/>
      <c r="B57" s="146"/>
      <c r="C57" s="119" t="s">
        <v>68</v>
      </c>
      <c r="D57" s="203"/>
      <c r="E57" s="121" t="str">
        <f t="shared" si="6"/>
        <v>3~4</v>
      </c>
      <c r="F57" s="122"/>
      <c r="G57" s="121">
        <v>10</v>
      </c>
      <c r="H57" s="122"/>
      <c r="I57" s="111" t="str">
        <f t="shared" si="7"/>
        <v>2~3</v>
      </c>
      <c r="J57" s="112"/>
      <c r="K57" s="201">
        <v>12</v>
      </c>
      <c r="L57" s="201"/>
      <c r="M57" s="121" t="str">
        <f t="shared" si="8"/>
        <v>2~3</v>
      </c>
      <c r="N57" s="122"/>
      <c r="O57" s="121">
        <v>13</v>
      </c>
      <c r="P57" s="122"/>
      <c r="Q57" s="111" t="str">
        <f t="shared" si="9"/>
        <v>2~3</v>
      </c>
      <c r="R57" s="112"/>
      <c r="S57" s="111">
        <v>13</v>
      </c>
      <c r="T57" s="112"/>
      <c r="U57" s="121" t="str">
        <f t="shared" si="4"/>
        <v>2~3</v>
      </c>
      <c r="V57" s="122"/>
      <c r="W57" s="121">
        <v>14</v>
      </c>
      <c r="X57" s="122"/>
      <c r="Y57" s="111" t="str">
        <f t="shared" si="5"/>
        <v>2~3</v>
      </c>
      <c r="Z57" s="112"/>
      <c r="AA57" s="111">
        <v>15</v>
      </c>
      <c r="AB57" s="112"/>
      <c r="AC57" s="113"/>
      <c r="AD57" s="113"/>
      <c r="AE57" s="202"/>
      <c r="AF57" s="12"/>
    </row>
    <row r="58" spans="1:32" ht="21.75" customHeight="1">
      <c r="A58" s="143"/>
      <c r="B58" s="146"/>
      <c r="C58" s="119" t="s">
        <v>69</v>
      </c>
      <c r="D58" s="203"/>
      <c r="E58" s="121" t="str">
        <f t="shared" si="6"/>
        <v>2~3</v>
      </c>
      <c r="F58" s="122"/>
      <c r="G58" s="121">
        <v>11</v>
      </c>
      <c r="H58" s="122"/>
      <c r="I58" s="111" t="str">
        <f t="shared" si="7"/>
        <v>2~3</v>
      </c>
      <c r="J58" s="112"/>
      <c r="K58" s="201">
        <v>12</v>
      </c>
      <c r="L58" s="201"/>
      <c r="M58" s="121" t="str">
        <f t="shared" si="8"/>
        <v>2~3</v>
      </c>
      <c r="N58" s="122"/>
      <c r="O58" s="121">
        <v>13</v>
      </c>
      <c r="P58" s="122"/>
      <c r="Q58" s="111" t="str">
        <f t="shared" si="9"/>
        <v>2~3</v>
      </c>
      <c r="R58" s="112"/>
      <c r="S58" s="111">
        <v>13</v>
      </c>
      <c r="T58" s="112"/>
      <c r="U58" s="121" t="str">
        <f t="shared" si="4"/>
        <v>2~3</v>
      </c>
      <c r="V58" s="122"/>
      <c r="W58" s="121">
        <v>14</v>
      </c>
      <c r="X58" s="122"/>
      <c r="Y58" s="111" t="str">
        <f t="shared" si="5"/>
        <v>1~2</v>
      </c>
      <c r="Z58" s="112"/>
      <c r="AA58" s="111">
        <v>16</v>
      </c>
      <c r="AB58" s="112"/>
      <c r="AC58" s="113"/>
      <c r="AD58" s="113"/>
      <c r="AE58" s="202"/>
      <c r="AF58" s="12"/>
    </row>
    <row r="59" spans="1:32" ht="21.75" customHeight="1">
      <c r="A59" s="143"/>
      <c r="B59" s="146"/>
      <c r="C59" s="119" t="s">
        <v>70</v>
      </c>
      <c r="D59" s="203"/>
      <c r="E59" s="121" t="str">
        <f t="shared" si="6"/>
        <v>2~3</v>
      </c>
      <c r="F59" s="122"/>
      <c r="G59" s="121">
        <v>12</v>
      </c>
      <c r="H59" s="122"/>
      <c r="I59" s="111" t="str">
        <f t="shared" si="7"/>
        <v>2~3</v>
      </c>
      <c r="J59" s="112"/>
      <c r="K59" s="201">
        <v>12</v>
      </c>
      <c r="L59" s="201"/>
      <c r="M59" s="121" t="str">
        <f t="shared" si="8"/>
        <v>2~3</v>
      </c>
      <c r="N59" s="122"/>
      <c r="O59" s="121">
        <v>15</v>
      </c>
      <c r="P59" s="122"/>
      <c r="Q59" s="111" t="str">
        <f t="shared" si="9"/>
        <v>2~3</v>
      </c>
      <c r="R59" s="112"/>
      <c r="S59" s="111">
        <v>15</v>
      </c>
      <c r="T59" s="112"/>
      <c r="U59" s="121" t="str">
        <f t="shared" si="4"/>
        <v>2~3</v>
      </c>
      <c r="V59" s="122"/>
      <c r="W59" s="121">
        <v>14.5</v>
      </c>
      <c r="X59" s="122"/>
      <c r="Y59" s="111" t="str">
        <f t="shared" si="5"/>
        <v>1~2</v>
      </c>
      <c r="Z59" s="112"/>
      <c r="AA59" s="111">
        <v>16</v>
      </c>
      <c r="AB59" s="112"/>
      <c r="AC59" s="113"/>
      <c r="AD59" s="113"/>
      <c r="AE59" s="202"/>
      <c r="AF59" s="12"/>
    </row>
    <row r="60" spans="1:32" ht="21.75" customHeight="1">
      <c r="A60" s="143"/>
      <c r="B60" s="146"/>
      <c r="C60" s="119" t="s">
        <v>71</v>
      </c>
      <c r="D60" s="203"/>
      <c r="E60" s="204" t="s">
        <v>180</v>
      </c>
      <c r="F60" s="205"/>
      <c r="G60" s="121">
        <v>12</v>
      </c>
      <c r="H60" s="122"/>
      <c r="I60" s="111" t="s">
        <v>180</v>
      </c>
      <c r="J60" s="112"/>
      <c r="K60" s="201">
        <v>12</v>
      </c>
      <c r="L60" s="201"/>
      <c r="M60" s="121" t="s">
        <v>180</v>
      </c>
      <c r="N60" s="122"/>
      <c r="O60" s="121">
        <v>15</v>
      </c>
      <c r="P60" s="122"/>
      <c r="Q60" s="111" t="s">
        <v>180</v>
      </c>
      <c r="R60" s="112"/>
      <c r="S60" s="111">
        <v>15</v>
      </c>
      <c r="T60" s="112"/>
      <c r="U60" s="121" t="s">
        <v>180</v>
      </c>
      <c r="V60" s="122"/>
      <c r="W60" s="121">
        <v>15</v>
      </c>
      <c r="X60" s="122"/>
      <c r="Y60" s="111" t="str">
        <f t="shared" si="5"/>
        <v>1~2</v>
      </c>
      <c r="Z60" s="112"/>
      <c r="AA60" s="111">
        <v>16</v>
      </c>
      <c r="AB60" s="112"/>
      <c r="AC60" s="113"/>
      <c r="AD60" s="113"/>
      <c r="AE60" s="202"/>
      <c r="AF60" s="12"/>
    </row>
    <row r="61" spans="1:32" ht="21.75" customHeight="1">
      <c r="A61" s="143"/>
      <c r="B61" s="146"/>
      <c r="C61" s="119" t="s">
        <v>72</v>
      </c>
      <c r="D61" s="203"/>
      <c r="E61" s="125"/>
      <c r="F61" s="126"/>
      <c r="G61" s="125"/>
      <c r="H61" s="126"/>
      <c r="I61" s="127"/>
      <c r="J61" s="128"/>
      <c r="K61" s="127"/>
      <c r="L61" s="128"/>
      <c r="M61" s="117" t="str">
        <f t="shared" ref="M61:M64" si="10">IF(O61="","",INT(30/O61)&amp;"~"&amp;INT(30/O61+1))</f>
        <v/>
      </c>
      <c r="N61" s="118"/>
      <c r="O61" s="117"/>
      <c r="P61" s="118"/>
      <c r="Q61" s="111" t="str">
        <f t="shared" ref="Q61:Q64" si="11">IF(S61="","",INT(30/S61)&amp;"~"&amp;INT(30/S61+1))</f>
        <v/>
      </c>
      <c r="R61" s="112"/>
      <c r="S61" s="111"/>
      <c r="T61" s="112"/>
      <c r="U61" s="117" t="str">
        <f t="shared" si="4"/>
        <v/>
      </c>
      <c r="V61" s="118"/>
      <c r="W61" s="117"/>
      <c r="X61" s="118"/>
      <c r="Y61" s="111" t="str">
        <f t="shared" si="5"/>
        <v/>
      </c>
      <c r="Z61" s="112"/>
      <c r="AA61" s="111"/>
      <c r="AB61" s="112"/>
      <c r="AC61" s="113"/>
      <c r="AD61" s="113"/>
      <c r="AE61" s="202"/>
      <c r="AF61" s="12"/>
    </row>
    <row r="62" spans="1:32" ht="21.75" customHeight="1">
      <c r="A62" s="143"/>
      <c r="B62" s="146"/>
      <c r="C62" s="113" t="s">
        <v>73</v>
      </c>
      <c r="D62" s="113"/>
      <c r="E62" s="117" t="str">
        <f>IF(G62="","",(IF(($R$6-LEFT(C62,5))&lt;0.0208333333333333,(IF(($R$6-LEFT(C62,5))&gt;0,INT((MINUTE($R$6))/G62)&amp;"~"&amp;INT((MINUTE($R$6))/G62+1),INT(30/G62)&amp;"~"&amp;INT(30/G62+1))),INT(30/G62)&amp;"~"&amp;INT(30/G62+1))))</f>
        <v/>
      </c>
      <c r="F62" s="118"/>
      <c r="G62" s="117"/>
      <c r="H62" s="118"/>
      <c r="I62" s="111" t="str">
        <f>IF(K62="","",(IF(($R$6-LEFT(G62,5))&lt;0.0208333333333333,(IF(($R$6-LEFT(G62,5))&gt;0,INT((MINUTE($R$6))/K62)&amp;"~"&amp;INT((MINUTE($R$6))/K62+1),INT(30/K62)&amp;"~"&amp;INT(30/K62+1))),INT(30/K62)&amp;"~"&amp;INT(30/K62+1))))</f>
        <v/>
      </c>
      <c r="J62" s="112"/>
      <c r="K62" s="111"/>
      <c r="L62" s="112"/>
      <c r="M62" s="119" t="str">
        <f t="shared" si="10"/>
        <v/>
      </c>
      <c r="N62" s="120"/>
      <c r="O62" s="117"/>
      <c r="P62" s="118"/>
      <c r="Q62" s="111" t="str">
        <f t="shared" si="11"/>
        <v/>
      </c>
      <c r="R62" s="112"/>
      <c r="S62" s="111"/>
      <c r="T62" s="112"/>
      <c r="U62" s="119" t="str">
        <f t="shared" si="4"/>
        <v/>
      </c>
      <c r="V62" s="120"/>
      <c r="W62" s="119"/>
      <c r="X62" s="120"/>
      <c r="Y62" s="111" t="str">
        <f t="shared" si="5"/>
        <v/>
      </c>
      <c r="Z62" s="112"/>
      <c r="AA62" s="111"/>
      <c r="AB62" s="112"/>
      <c r="AC62" s="113"/>
      <c r="AD62" s="113"/>
      <c r="AE62" s="202"/>
      <c r="AF62" s="12"/>
    </row>
    <row r="63" spans="1:32" ht="21.75" customHeight="1">
      <c r="A63" s="143"/>
      <c r="B63" s="146"/>
      <c r="C63" s="113" t="s">
        <v>74</v>
      </c>
      <c r="D63" s="113"/>
      <c r="E63" s="121" t="str">
        <f>IF(G63="","",(IF(($R$6-LEFT(C63,5))&lt;0.0208333333333333,(IF(($R$6-LEFT(C63,5))&gt;0,INT((MINUTE($R$6)-30)/G63)&amp;"~"&amp;INT((MINUTE($R$6)-30)/G63+1),INT(30/G63)&amp;"~"&amp;INT(30/G63+1))),INT(30/G63)&amp;"~"&amp;INT(30/G63+1))))</f>
        <v/>
      </c>
      <c r="F63" s="122"/>
      <c r="G63" s="119"/>
      <c r="H63" s="120"/>
      <c r="I63" s="111" t="str">
        <f>IF(K63="","",(IF(($R$6-LEFT(G63,5))&lt;0.0208333333333333,(IF(($R$6-LEFT(G63,5))&gt;0,INT((MINUTE($R$6)-30)/K63)&amp;"~"&amp;INT((MINUTE($R$6)-30)/K63+1),INT(30/K63)&amp;"~"&amp;INT(30/K63+1))),INT(30/K63)&amp;"~"&amp;INT(30/K63+1))))</f>
        <v/>
      </c>
      <c r="J63" s="112"/>
      <c r="K63" s="111"/>
      <c r="L63" s="112"/>
      <c r="M63" s="119" t="str">
        <f t="shared" si="10"/>
        <v/>
      </c>
      <c r="N63" s="120"/>
      <c r="O63" s="117"/>
      <c r="P63" s="118"/>
      <c r="Q63" s="111" t="str">
        <f t="shared" si="11"/>
        <v/>
      </c>
      <c r="R63" s="112"/>
      <c r="S63" s="111"/>
      <c r="T63" s="112"/>
      <c r="U63" s="119" t="str">
        <f t="shared" si="4"/>
        <v/>
      </c>
      <c r="V63" s="120"/>
      <c r="W63" s="119"/>
      <c r="X63" s="120"/>
      <c r="Y63" s="111" t="str">
        <f t="shared" si="5"/>
        <v/>
      </c>
      <c r="Z63" s="112"/>
      <c r="AA63" s="111"/>
      <c r="AB63" s="112"/>
      <c r="AC63" s="113"/>
      <c r="AD63" s="113"/>
      <c r="AE63" s="202"/>
      <c r="AF63" s="12"/>
    </row>
    <row r="64" spans="1:32" ht="21.75" customHeight="1" thickBot="1">
      <c r="A64" s="144"/>
      <c r="B64" s="147"/>
      <c r="C64" s="109" t="s">
        <v>75</v>
      </c>
      <c r="D64" s="109"/>
      <c r="E64" s="107" t="str">
        <f>IF(G64="","",(IF(($R$6-LEFT(C64,5))&lt;0.0208333333333333,(IF(($R$6-LEFT(C64,5))&gt;0,INT((MINUTE($R$6))/G64)&amp;"~"&amp;INT((MINUTE($R$6))/G64+1),INT(30/G64)&amp;"~"&amp;INT(30/G64+1))),INT(30/G64)&amp;"~"&amp;INT(30/G64+1))))</f>
        <v/>
      </c>
      <c r="F64" s="108"/>
      <c r="G64" s="107"/>
      <c r="H64" s="108"/>
      <c r="I64" s="105" t="str">
        <f>IF(K64="","",(IF(($R$6-LEFT(G64,5))&lt;0.0208333333333333,(IF(($R$6-LEFT(G64,5))&gt;0,INT((MINUTE($R$6))/K64)&amp;"~"&amp;INT((MINUTE($R$6))/K64+1),INT(30/K64)&amp;"~"&amp;INT(30/K64+1))),INT(30/K64)&amp;"~"&amp;INT(30/K64+1))))</f>
        <v/>
      </c>
      <c r="J64" s="106"/>
      <c r="K64" s="105"/>
      <c r="L64" s="106"/>
      <c r="M64" s="107" t="str">
        <f t="shared" si="10"/>
        <v/>
      </c>
      <c r="N64" s="108"/>
      <c r="O64" s="115"/>
      <c r="P64" s="116"/>
      <c r="Q64" s="105" t="str">
        <f t="shared" si="11"/>
        <v/>
      </c>
      <c r="R64" s="106"/>
      <c r="S64" s="105"/>
      <c r="T64" s="106"/>
      <c r="U64" s="107" t="str">
        <f t="shared" si="4"/>
        <v/>
      </c>
      <c r="V64" s="108"/>
      <c r="W64" s="107"/>
      <c r="X64" s="108"/>
      <c r="Y64" s="105" t="str">
        <f t="shared" si="5"/>
        <v/>
      </c>
      <c r="Z64" s="106"/>
      <c r="AA64" s="105"/>
      <c r="AB64" s="106"/>
      <c r="AC64" s="109"/>
      <c r="AD64" s="109"/>
      <c r="AE64" s="110"/>
      <c r="AF64" s="12"/>
    </row>
  </sheetData>
  <mergeCells count="707">
    <mergeCell ref="A1:S1"/>
    <mergeCell ref="A4:A5"/>
    <mergeCell ref="B4:B5"/>
    <mergeCell ref="C4:D5"/>
    <mergeCell ref="E4:E5"/>
    <mergeCell ref="F4:F5"/>
    <mergeCell ref="G4:I4"/>
    <mergeCell ref="J4:J5"/>
    <mergeCell ref="K4:K5"/>
    <mergeCell ref="L4:M4"/>
    <mergeCell ref="N4:N5"/>
    <mergeCell ref="O4:P4"/>
    <mergeCell ref="Q4:Q5"/>
    <mergeCell ref="R4:R5"/>
    <mergeCell ref="S4:S5"/>
    <mergeCell ref="A6:A8"/>
    <mergeCell ref="B6:B8"/>
    <mergeCell ref="C6:D6"/>
    <mergeCell ref="C7:D7"/>
    <mergeCell ref="C8:D8"/>
    <mergeCell ref="R10:R11"/>
    <mergeCell ref="S10:S11"/>
    <mergeCell ref="A12:A14"/>
    <mergeCell ref="B12:B14"/>
    <mergeCell ref="C12:D12"/>
    <mergeCell ref="C13:D13"/>
    <mergeCell ref="C14:D14"/>
    <mergeCell ref="J10:J11"/>
    <mergeCell ref="K10:K11"/>
    <mergeCell ref="L10:M10"/>
    <mergeCell ref="N10:N11"/>
    <mergeCell ref="O10:P10"/>
    <mergeCell ref="Q10:Q11"/>
    <mergeCell ref="A10:A11"/>
    <mergeCell ref="B10:B11"/>
    <mergeCell ref="C10:D11"/>
    <mergeCell ref="E10:E11"/>
    <mergeCell ref="F10:F11"/>
    <mergeCell ref="G10:I10"/>
    <mergeCell ref="AC17:AE18"/>
    <mergeCell ref="E18:F18"/>
    <mergeCell ref="G18:H18"/>
    <mergeCell ref="I18:J18"/>
    <mergeCell ref="K18:L18"/>
    <mergeCell ref="M18:N18"/>
    <mergeCell ref="O18:P18"/>
    <mergeCell ref="A17:A18"/>
    <mergeCell ref="B17:B18"/>
    <mergeCell ref="C17:D18"/>
    <mergeCell ref="E17:H17"/>
    <mergeCell ref="I17:L17"/>
    <mergeCell ref="M17:P17"/>
    <mergeCell ref="Q18:R18"/>
    <mergeCell ref="S18:T18"/>
    <mergeCell ref="U18:V18"/>
    <mergeCell ref="W18:X18"/>
    <mergeCell ref="Y18:Z18"/>
    <mergeCell ref="AA18:AB18"/>
    <mergeCell ref="Q17:T17"/>
    <mergeCell ref="U17:X17"/>
    <mergeCell ref="Y17:AB17"/>
    <mergeCell ref="A19:A64"/>
    <mergeCell ref="B19:B64"/>
    <mergeCell ref="C19:D19"/>
    <mergeCell ref="E19:F19"/>
    <mergeCell ref="G19:H19"/>
    <mergeCell ref="I19:J19"/>
    <mergeCell ref="C22:D22"/>
    <mergeCell ref="E22:F22"/>
    <mergeCell ref="G22:H22"/>
    <mergeCell ref="I22:J22"/>
    <mergeCell ref="G27:H27"/>
    <mergeCell ref="I27:J27"/>
    <mergeCell ref="G31:H31"/>
    <mergeCell ref="I31:J31"/>
    <mergeCell ref="G35:H35"/>
    <mergeCell ref="I35:J35"/>
    <mergeCell ref="G39:H39"/>
    <mergeCell ref="I39:J39"/>
    <mergeCell ref="G43:H43"/>
    <mergeCell ref="I43:J43"/>
    <mergeCell ref="G47:H47"/>
    <mergeCell ref="I47:J47"/>
    <mergeCell ref="G51:H51"/>
    <mergeCell ref="I51:J51"/>
    <mergeCell ref="W19:X19"/>
    <mergeCell ref="Y19:Z19"/>
    <mergeCell ref="AA19:AB19"/>
    <mergeCell ref="AC19:AE19"/>
    <mergeCell ref="C20:D20"/>
    <mergeCell ref="E20:F20"/>
    <mergeCell ref="G20:H20"/>
    <mergeCell ref="I20:J20"/>
    <mergeCell ref="K20:L20"/>
    <mergeCell ref="M20:N20"/>
    <mergeCell ref="K19:L19"/>
    <mergeCell ref="M19:N19"/>
    <mergeCell ref="O19:P19"/>
    <mergeCell ref="Q19:R19"/>
    <mergeCell ref="S19:T19"/>
    <mergeCell ref="U19:V19"/>
    <mergeCell ref="S21:T21"/>
    <mergeCell ref="U21:V21"/>
    <mergeCell ref="W21:X21"/>
    <mergeCell ref="Y21:Z21"/>
    <mergeCell ref="AA21:AB21"/>
    <mergeCell ref="AC21:AE21"/>
    <mergeCell ref="AA20:AB20"/>
    <mergeCell ref="AC20:AE20"/>
    <mergeCell ref="C21:D21"/>
    <mergeCell ref="E21:F21"/>
    <mergeCell ref="G21:H21"/>
    <mergeCell ref="I21:J21"/>
    <mergeCell ref="K21:L21"/>
    <mergeCell ref="M21:N21"/>
    <mergeCell ref="O21:P21"/>
    <mergeCell ref="Q21:R21"/>
    <mergeCell ref="O20:P20"/>
    <mergeCell ref="Q20:R20"/>
    <mergeCell ref="S20:T20"/>
    <mergeCell ref="U20:V20"/>
    <mergeCell ref="W20:X20"/>
    <mergeCell ref="Y20:Z20"/>
    <mergeCell ref="W22:X22"/>
    <mergeCell ref="Y22:Z22"/>
    <mergeCell ref="AA22:AB22"/>
    <mergeCell ref="AC22:AE22"/>
    <mergeCell ref="C23:D23"/>
    <mergeCell ref="E23:F23"/>
    <mergeCell ref="G23:H23"/>
    <mergeCell ref="I23:J23"/>
    <mergeCell ref="M23:N23"/>
    <mergeCell ref="M22:N22"/>
    <mergeCell ref="O22:P22"/>
    <mergeCell ref="Q22:R22"/>
    <mergeCell ref="S22:T22"/>
    <mergeCell ref="U22:V22"/>
    <mergeCell ref="K22:L22"/>
    <mergeCell ref="S24:T24"/>
    <mergeCell ref="U24:V24"/>
    <mergeCell ref="W24:X24"/>
    <mergeCell ref="Y24:Z24"/>
    <mergeCell ref="AA24:AB24"/>
    <mergeCell ref="AC24:AE24"/>
    <mergeCell ref="AA23:AB23"/>
    <mergeCell ref="AC23:AE23"/>
    <mergeCell ref="C24:D24"/>
    <mergeCell ref="E24:F24"/>
    <mergeCell ref="G24:H24"/>
    <mergeCell ref="I24:J24"/>
    <mergeCell ref="M24:N24"/>
    <mergeCell ref="O24:P24"/>
    <mergeCell ref="Q24:R24"/>
    <mergeCell ref="O23:P23"/>
    <mergeCell ref="Q23:R23"/>
    <mergeCell ref="S23:T23"/>
    <mergeCell ref="U23:V23"/>
    <mergeCell ref="W23:X23"/>
    <mergeCell ref="Y23:Z23"/>
    <mergeCell ref="K23:L23"/>
    <mergeCell ref="K24:L24"/>
    <mergeCell ref="AA25:AB25"/>
    <mergeCell ref="AC25:AE25"/>
    <mergeCell ref="C26:D26"/>
    <mergeCell ref="E26:F26"/>
    <mergeCell ref="G26:H26"/>
    <mergeCell ref="I26:J26"/>
    <mergeCell ref="M26:N26"/>
    <mergeCell ref="O26:P26"/>
    <mergeCell ref="Q26:R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M25:N25"/>
    <mergeCell ref="S26:T26"/>
    <mergeCell ref="U26:V26"/>
    <mergeCell ref="W26:X26"/>
    <mergeCell ref="Y26:Z26"/>
    <mergeCell ref="AA26:AB26"/>
    <mergeCell ref="S28:T28"/>
    <mergeCell ref="U28:V28"/>
    <mergeCell ref="W28:X28"/>
    <mergeCell ref="Y28:Z28"/>
    <mergeCell ref="AA28:AB28"/>
    <mergeCell ref="AC28:AE28"/>
    <mergeCell ref="AA27:AB27"/>
    <mergeCell ref="AC27:AE27"/>
    <mergeCell ref="S27:T27"/>
    <mergeCell ref="U27:V27"/>
    <mergeCell ref="W27:X27"/>
    <mergeCell ref="Y27:Z27"/>
    <mergeCell ref="AC26:AE26"/>
    <mergeCell ref="C28:D28"/>
    <mergeCell ref="E28:F28"/>
    <mergeCell ref="G28:H28"/>
    <mergeCell ref="I28:J28"/>
    <mergeCell ref="M28:N28"/>
    <mergeCell ref="O28:P28"/>
    <mergeCell ref="Q28:R28"/>
    <mergeCell ref="O27:P27"/>
    <mergeCell ref="Q27:R27"/>
    <mergeCell ref="C27:D27"/>
    <mergeCell ref="E27:F27"/>
    <mergeCell ref="M27:N27"/>
    <mergeCell ref="AA29:AB29"/>
    <mergeCell ref="AC29:AE29"/>
    <mergeCell ref="C30:D30"/>
    <mergeCell ref="E30:F30"/>
    <mergeCell ref="G30:H30"/>
    <mergeCell ref="I30:J30"/>
    <mergeCell ref="M30:N30"/>
    <mergeCell ref="O30:P30"/>
    <mergeCell ref="Q30:R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M29:N29"/>
    <mergeCell ref="S30:T30"/>
    <mergeCell ref="U30:V30"/>
    <mergeCell ref="W30:X30"/>
    <mergeCell ref="Y30:Z30"/>
    <mergeCell ref="AA30:AB30"/>
    <mergeCell ref="S32:T32"/>
    <mergeCell ref="U32:V32"/>
    <mergeCell ref="W32:X32"/>
    <mergeCell ref="Y32:Z32"/>
    <mergeCell ref="AA32:AB32"/>
    <mergeCell ref="AC32:AE32"/>
    <mergeCell ref="AA31:AB31"/>
    <mergeCell ref="AC31:AE31"/>
    <mergeCell ref="S31:T31"/>
    <mergeCell ref="U31:V31"/>
    <mergeCell ref="W31:X31"/>
    <mergeCell ref="Y31:Z31"/>
    <mergeCell ref="AC30:AE30"/>
    <mergeCell ref="C32:D32"/>
    <mergeCell ref="E32:F32"/>
    <mergeCell ref="G32:H32"/>
    <mergeCell ref="I32:J32"/>
    <mergeCell ref="M32:N32"/>
    <mergeCell ref="O32:P32"/>
    <mergeCell ref="Q32:R32"/>
    <mergeCell ref="O31:P31"/>
    <mergeCell ref="Q31:R31"/>
    <mergeCell ref="C31:D31"/>
    <mergeCell ref="E31:F31"/>
    <mergeCell ref="M31:N31"/>
    <mergeCell ref="AA33:AB33"/>
    <mergeCell ref="AC33:AE33"/>
    <mergeCell ref="C34:D34"/>
    <mergeCell ref="E34:F34"/>
    <mergeCell ref="G34:H34"/>
    <mergeCell ref="I34:J34"/>
    <mergeCell ref="M34:N34"/>
    <mergeCell ref="O34:P34"/>
    <mergeCell ref="Q34:R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M33:N33"/>
    <mergeCell ref="S34:T34"/>
    <mergeCell ref="U34:V34"/>
    <mergeCell ref="W34:X34"/>
    <mergeCell ref="Y34:Z34"/>
    <mergeCell ref="AA34:AB34"/>
    <mergeCell ref="S36:T36"/>
    <mergeCell ref="U36:V36"/>
    <mergeCell ref="W36:X36"/>
    <mergeCell ref="Y36:Z36"/>
    <mergeCell ref="AA36:AB36"/>
    <mergeCell ref="AC36:AE36"/>
    <mergeCell ref="AA35:AB35"/>
    <mergeCell ref="AC35:AE35"/>
    <mergeCell ref="S35:T35"/>
    <mergeCell ref="U35:V35"/>
    <mergeCell ref="W35:X35"/>
    <mergeCell ref="Y35:Z35"/>
    <mergeCell ref="AC34:AE34"/>
    <mergeCell ref="C36:D36"/>
    <mergeCell ref="E36:F36"/>
    <mergeCell ref="G36:H36"/>
    <mergeCell ref="I36:J36"/>
    <mergeCell ref="M36:N36"/>
    <mergeCell ref="O36:P36"/>
    <mergeCell ref="Q36:R36"/>
    <mergeCell ref="O35:P35"/>
    <mergeCell ref="Q35:R35"/>
    <mergeCell ref="C35:D35"/>
    <mergeCell ref="E35:F35"/>
    <mergeCell ref="M35:N35"/>
    <mergeCell ref="AA37:AB37"/>
    <mergeCell ref="AC37:AE37"/>
    <mergeCell ref="C38:D38"/>
    <mergeCell ref="E38:F38"/>
    <mergeCell ref="G38:H38"/>
    <mergeCell ref="I38:J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M37:N37"/>
    <mergeCell ref="S38:T38"/>
    <mergeCell ref="U38:V38"/>
    <mergeCell ref="W38:X38"/>
    <mergeCell ref="Y38:Z38"/>
    <mergeCell ref="AA38:AB38"/>
    <mergeCell ref="S40:T40"/>
    <mergeCell ref="U40:V40"/>
    <mergeCell ref="W40:X40"/>
    <mergeCell ref="Y40:Z40"/>
    <mergeCell ref="AA40:AB40"/>
    <mergeCell ref="AC40:AE40"/>
    <mergeCell ref="AA39:AB39"/>
    <mergeCell ref="AC39:AE39"/>
    <mergeCell ref="S39:T39"/>
    <mergeCell ref="U39:V39"/>
    <mergeCell ref="W39:X39"/>
    <mergeCell ref="Y39:Z39"/>
    <mergeCell ref="AC38:AE38"/>
    <mergeCell ref="C40:D40"/>
    <mergeCell ref="E40:F40"/>
    <mergeCell ref="G40:H40"/>
    <mergeCell ref="I40:J40"/>
    <mergeCell ref="M40:N40"/>
    <mergeCell ref="O40:P40"/>
    <mergeCell ref="Q40:R40"/>
    <mergeCell ref="O39:P39"/>
    <mergeCell ref="Q39:R39"/>
    <mergeCell ref="C39:D39"/>
    <mergeCell ref="E39:F39"/>
    <mergeCell ref="M39:N39"/>
    <mergeCell ref="AA41:AB41"/>
    <mergeCell ref="AC41:AE41"/>
    <mergeCell ref="C42:D42"/>
    <mergeCell ref="E42:F42"/>
    <mergeCell ref="G42:H42"/>
    <mergeCell ref="I42:J42"/>
    <mergeCell ref="M42:N42"/>
    <mergeCell ref="O42:P42"/>
    <mergeCell ref="Q42:R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M41:N41"/>
    <mergeCell ref="S42:T42"/>
    <mergeCell ref="U42:V42"/>
    <mergeCell ref="W42:X42"/>
    <mergeCell ref="Y42:Z42"/>
    <mergeCell ref="AA42:AB42"/>
    <mergeCell ref="S44:T44"/>
    <mergeCell ref="U44:V44"/>
    <mergeCell ref="W44:X44"/>
    <mergeCell ref="Y44:Z44"/>
    <mergeCell ref="AA44:AB44"/>
    <mergeCell ref="AC44:AE44"/>
    <mergeCell ref="AA43:AB43"/>
    <mergeCell ref="AC43:AE43"/>
    <mergeCell ref="S43:T43"/>
    <mergeCell ref="U43:V43"/>
    <mergeCell ref="W43:X43"/>
    <mergeCell ref="Y43:Z43"/>
    <mergeCell ref="AC42:AE42"/>
    <mergeCell ref="C44:D44"/>
    <mergeCell ref="E44:F44"/>
    <mergeCell ref="G44:H44"/>
    <mergeCell ref="I44:J44"/>
    <mergeCell ref="M44:N44"/>
    <mergeCell ref="O44:P44"/>
    <mergeCell ref="Q44:R44"/>
    <mergeCell ref="O43:P43"/>
    <mergeCell ref="Q43:R43"/>
    <mergeCell ref="C43:D43"/>
    <mergeCell ref="E43:F43"/>
    <mergeCell ref="M43:N43"/>
    <mergeCell ref="K43:L43"/>
    <mergeCell ref="K44:L44"/>
    <mergeCell ref="AA45:AB45"/>
    <mergeCell ref="AC45:AE45"/>
    <mergeCell ref="C46:D46"/>
    <mergeCell ref="E46:F46"/>
    <mergeCell ref="G46:H46"/>
    <mergeCell ref="I46:J46"/>
    <mergeCell ref="M46:N46"/>
    <mergeCell ref="O46:P46"/>
    <mergeCell ref="Q46:R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M45:N45"/>
    <mergeCell ref="S46:T46"/>
    <mergeCell ref="U46:V46"/>
    <mergeCell ref="W46:X46"/>
    <mergeCell ref="Y46:Z46"/>
    <mergeCell ref="AA46:AB46"/>
    <mergeCell ref="S48:T48"/>
    <mergeCell ref="U48:V48"/>
    <mergeCell ref="W48:X48"/>
    <mergeCell ref="Y48:Z48"/>
    <mergeCell ref="AA48:AB48"/>
    <mergeCell ref="AC48:AE48"/>
    <mergeCell ref="AA47:AB47"/>
    <mergeCell ref="AC47:AE47"/>
    <mergeCell ref="S47:T47"/>
    <mergeCell ref="U47:V47"/>
    <mergeCell ref="W47:X47"/>
    <mergeCell ref="Y47:Z47"/>
    <mergeCell ref="AC46:AE46"/>
    <mergeCell ref="C48:D48"/>
    <mergeCell ref="E48:F48"/>
    <mergeCell ref="G48:H48"/>
    <mergeCell ref="I48:J48"/>
    <mergeCell ref="M48:N48"/>
    <mergeCell ref="O48:P48"/>
    <mergeCell ref="Q48:R48"/>
    <mergeCell ref="O47:P47"/>
    <mergeCell ref="Q47:R47"/>
    <mergeCell ref="C47:D47"/>
    <mergeCell ref="E47:F47"/>
    <mergeCell ref="M47:N47"/>
    <mergeCell ref="AA49:AB49"/>
    <mergeCell ref="AC49:AE49"/>
    <mergeCell ref="C50:D50"/>
    <mergeCell ref="E50:F50"/>
    <mergeCell ref="G50:H50"/>
    <mergeCell ref="I50:J50"/>
    <mergeCell ref="M50:N50"/>
    <mergeCell ref="O50:P50"/>
    <mergeCell ref="Q50:R50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M49:N49"/>
    <mergeCell ref="S50:T50"/>
    <mergeCell ref="U50:V50"/>
    <mergeCell ref="W50:X50"/>
    <mergeCell ref="Y50:Z50"/>
    <mergeCell ref="AA50:AB50"/>
    <mergeCell ref="S52:T52"/>
    <mergeCell ref="U52:V52"/>
    <mergeCell ref="W52:X52"/>
    <mergeCell ref="Y52:Z52"/>
    <mergeCell ref="AA52:AB52"/>
    <mergeCell ref="AC52:AE52"/>
    <mergeCell ref="AA51:AB51"/>
    <mergeCell ref="AC51:AE51"/>
    <mergeCell ref="S51:T51"/>
    <mergeCell ref="U51:V51"/>
    <mergeCell ref="W51:X51"/>
    <mergeCell ref="Y51:Z51"/>
    <mergeCell ref="AC50:AE50"/>
    <mergeCell ref="C52:D52"/>
    <mergeCell ref="E52:F52"/>
    <mergeCell ref="G52:H52"/>
    <mergeCell ref="I52:J52"/>
    <mergeCell ref="M52:N52"/>
    <mergeCell ref="O52:P52"/>
    <mergeCell ref="Q52:R52"/>
    <mergeCell ref="O51:P51"/>
    <mergeCell ref="Q51:R51"/>
    <mergeCell ref="C51:D51"/>
    <mergeCell ref="E51:F51"/>
    <mergeCell ref="M51:N51"/>
    <mergeCell ref="AC54:AE54"/>
    <mergeCell ref="AA53:AB53"/>
    <mergeCell ref="AC53:AE53"/>
    <mergeCell ref="C54:D54"/>
    <mergeCell ref="E54:F54"/>
    <mergeCell ref="G54:H54"/>
    <mergeCell ref="I54:J54"/>
    <mergeCell ref="M54:N54"/>
    <mergeCell ref="O54:P54"/>
    <mergeCell ref="Q54:R54"/>
    <mergeCell ref="O53:P53"/>
    <mergeCell ref="Q53:R53"/>
    <mergeCell ref="S53:T53"/>
    <mergeCell ref="U53:V53"/>
    <mergeCell ref="W53:X53"/>
    <mergeCell ref="Y53:Z53"/>
    <mergeCell ref="C53:D53"/>
    <mergeCell ref="E53:F53"/>
    <mergeCell ref="G53:H53"/>
    <mergeCell ref="I53:J53"/>
    <mergeCell ref="M53:N53"/>
    <mergeCell ref="I55:J55"/>
    <mergeCell ref="M55:N55"/>
    <mergeCell ref="S54:T54"/>
    <mergeCell ref="U54:V54"/>
    <mergeCell ref="W54:X54"/>
    <mergeCell ref="Y54:Z54"/>
    <mergeCell ref="AA54:AB54"/>
    <mergeCell ref="K54:L54"/>
    <mergeCell ref="K55:L55"/>
    <mergeCell ref="S56:T56"/>
    <mergeCell ref="U56:V56"/>
    <mergeCell ref="W56:X56"/>
    <mergeCell ref="Y56:Z56"/>
    <mergeCell ref="AA56:AB56"/>
    <mergeCell ref="AC56:AE56"/>
    <mergeCell ref="AA55:AB55"/>
    <mergeCell ref="AC55:AE55"/>
    <mergeCell ref="C56:D56"/>
    <mergeCell ref="E56:F56"/>
    <mergeCell ref="G56:H56"/>
    <mergeCell ref="I56:J56"/>
    <mergeCell ref="M56:N56"/>
    <mergeCell ref="O56:P56"/>
    <mergeCell ref="Q56:R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C58:D58"/>
    <mergeCell ref="E58:F58"/>
    <mergeCell ref="G58:H58"/>
    <mergeCell ref="I58:J58"/>
    <mergeCell ref="M58:N58"/>
    <mergeCell ref="O58:P58"/>
    <mergeCell ref="Q58:R58"/>
    <mergeCell ref="O57:P57"/>
    <mergeCell ref="Q57:R57"/>
    <mergeCell ref="C57:D57"/>
    <mergeCell ref="E57:F57"/>
    <mergeCell ref="G57:H57"/>
    <mergeCell ref="I57:J57"/>
    <mergeCell ref="M57:N57"/>
    <mergeCell ref="I59:J59"/>
    <mergeCell ref="M59:N59"/>
    <mergeCell ref="S58:T58"/>
    <mergeCell ref="U58:V58"/>
    <mergeCell ref="W58:X58"/>
    <mergeCell ref="Y58:Z58"/>
    <mergeCell ref="AA58:AB58"/>
    <mergeCell ref="AC58:AE58"/>
    <mergeCell ref="AA57:AB57"/>
    <mergeCell ref="AC57:AE57"/>
    <mergeCell ref="S57:T57"/>
    <mergeCell ref="U57:V57"/>
    <mergeCell ref="W57:X57"/>
    <mergeCell ref="Y57:Z57"/>
    <mergeCell ref="S60:T60"/>
    <mergeCell ref="U60:V60"/>
    <mergeCell ref="W60:X60"/>
    <mergeCell ref="Y60:Z60"/>
    <mergeCell ref="AA60:AB60"/>
    <mergeCell ref="AC60:AE60"/>
    <mergeCell ref="AA59:AB59"/>
    <mergeCell ref="AC59:AE59"/>
    <mergeCell ref="C60:D60"/>
    <mergeCell ref="E60:F60"/>
    <mergeCell ref="G60:H60"/>
    <mergeCell ref="I60:J60"/>
    <mergeCell ref="M60:N60"/>
    <mergeCell ref="O60:P60"/>
    <mergeCell ref="Q60:R60"/>
    <mergeCell ref="O59:P59"/>
    <mergeCell ref="Q59:R59"/>
    <mergeCell ref="S59:T59"/>
    <mergeCell ref="U59:V59"/>
    <mergeCell ref="W59:X59"/>
    <mergeCell ref="Y59:Z59"/>
    <mergeCell ref="C59:D59"/>
    <mergeCell ref="E59:F59"/>
    <mergeCell ref="G59:H59"/>
    <mergeCell ref="AC62:AE62"/>
    <mergeCell ref="AA61:AB61"/>
    <mergeCell ref="AC61:AE61"/>
    <mergeCell ref="C62:D62"/>
    <mergeCell ref="E62:F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G63:H63"/>
    <mergeCell ref="I63:J63"/>
    <mergeCell ref="K63:L63"/>
    <mergeCell ref="M63:N63"/>
    <mergeCell ref="S62:T62"/>
    <mergeCell ref="U62:V62"/>
    <mergeCell ref="W62:X62"/>
    <mergeCell ref="Y62:Z62"/>
    <mergeCell ref="AA62:AB62"/>
    <mergeCell ref="S64:T64"/>
    <mergeCell ref="U64:V64"/>
    <mergeCell ref="W64:X64"/>
    <mergeCell ref="Y64:Z64"/>
    <mergeCell ref="AA64:AB64"/>
    <mergeCell ref="AC64:AE64"/>
    <mergeCell ref="AA63:AB63"/>
    <mergeCell ref="AC63:AE63"/>
    <mergeCell ref="C64:D64"/>
    <mergeCell ref="E64:F64"/>
    <mergeCell ref="G64:H64"/>
    <mergeCell ref="I64:J64"/>
    <mergeCell ref="K64:L64"/>
    <mergeCell ref="M64:N64"/>
    <mergeCell ref="O64:P64"/>
    <mergeCell ref="Q64:R64"/>
    <mergeCell ref="O63:P63"/>
    <mergeCell ref="Q63:R63"/>
    <mergeCell ref="S63:T63"/>
    <mergeCell ref="U63:V63"/>
    <mergeCell ref="W63:X63"/>
    <mergeCell ref="Y63:Z63"/>
    <mergeCell ref="C63:D63"/>
    <mergeCell ref="E63:F63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56:L56"/>
    <mergeCell ref="K57:L57"/>
    <mergeCell ref="K58:L58"/>
    <mergeCell ref="K59:L59"/>
    <mergeCell ref="K60:L60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</mergeCells>
  <phoneticPr fontId="1" type="noConversion"/>
  <printOptions horizontalCentered="1"/>
  <pageMargins left="0.15748031496062992" right="0.15748031496062992" top="0.45" bottom="0.2" header="0.31496062992125984" footer="0.16"/>
  <pageSetup paperSize="9" scale="55" orientation="portrait" r:id="rId1"/>
  <headerFooter alignWithMargins="0"/>
  <ignoredErrors>
    <ignoredError sqref="E63:J63 E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4"/>
  <sheetViews>
    <sheetView zoomScale="85" zoomScaleNormal="85" workbookViewId="0">
      <selection activeCell="V12" sqref="V12"/>
    </sheetView>
  </sheetViews>
  <sheetFormatPr defaultRowHeight="12"/>
  <cols>
    <col min="1" max="1" width="11.6640625" style="3" customWidth="1"/>
    <col min="2" max="2" width="6.88671875" style="3" customWidth="1"/>
    <col min="3" max="4" width="9.77734375" style="3" customWidth="1"/>
    <col min="5" max="19" width="4.33203125" style="3" customWidth="1"/>
    <col min="20" max="20" width="4.33203125" style="4" customWidth="1"/>
    <col min="21" max="31" width="4.33203125" style="3" customWidth="1"/>
    <col min="32" max="16384" width="8.88671875" style="3"/>
  </cols>
  <sheetData>
    <row r="1" spans="1:21" ht="42" customHeight="1" thickBot="1">
      <c r="A1" s="182" t="s">
        <v>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4"/>
      <c r="T1" s="1"/>
      <c r="U1" s="2"/>
    </row>
    <row r="2" spans="1:21" ht="12" customHeight="1"/>
    <row r="3" spans="1:21" s="6" customFormat="1" ht="24" customHeight="1" thickBot="1">
      <c r="A3" s="5" t="s">
        <v>92</v>
      </c>
      <c r="C3" s="6" t="s">
        <v>93</v>
      </c>
      <c r="T3" s="7"/>
    </row>
    <row r="4" spans="1:21" s="9" customFormat="1" ht="20.100000000000001" customHeight="1">
      <c r="A4" s="152" t="s">
        <v>144</v>
      </c>
      <c r="B4" s="154" t="s">
        <v>145</v>
      </c>
      <c r="C4" s="175" t="s">
        <v>146</v>
      </c>
      <c r="D4" s="176"/>
      <c r="E4" s="171" t="s">
        <v>147</v>
      </c>
      <c r="F4" s="171" t="s">
        <v>148</v>
      </c>
      <c r="G4" s="179" t="s">
        <v>149</v>
      </c>
      <c r="H4" s="180"/>
      <c r="I4" s="181"/>
      <c r="J4" s="171" t="s">
        <v>150</v>
      </c>
      <c r="K4" s="171" t="s">
        <v>151</v>
      </c>
      <c r="L4" s="171" t="s">
        <v>152</v>
      </c>
      <c r="M4" s="171"/>
      <c r="N4" s="171" t="s">
        <v>153</v>
      </c>
      <c r="O4" s="173" t="s">
        <v>154</v>
      </c>
      <c r="P4" s="173"/>
      <c r="Q4" s="154" t="s">
        <v>155</v>
      </c>
      <c r="R4" s="154" t="s">
        <v>156</v>
      </c>
      <c r="S4" s="149" t="s">
        <v>157</v>
      </c>
      <c r="T4" s="8"/>
    </row>
    <row r="5" spans="1:21" s="9" customFormat="1" ht="20.100000000000001" customHeight="1">
      <c r="A5" s="153"/>
      <c r="B5" s="174"/>
      <c r="C5" s="177"/>
      <c r="D5" s="178"/>
      <c r="E5" s="172"/>
      <c r="F5" s="172"/>
      <c r="G5" s="101" t="s">
        <v>158</v>
      </c>
      <c r="H5" s="101" t="s">
        <v>159</v>
      </c>
      <c r="I5" s="101" t="s">
        <v>160</v>
      </c>
      <c r="J5" s="172"/>
      <c r="K5" s="172"/>
      <c r="L5" s="101" t="s">
        <v>159</v>
      </c>
      <c r="M5" s="101" t="s">
        <v>160</v>
      </c>
      <c r="N5" s="172"/>
      <c r="O5" s="102" t="s">
        <v>161</v>
      </c>
      <c r="P5" s="102" t="s">
        <v>162</v>
      </c>
      <c r="Q5" s="169"/>
      <c r="R5" s="169"/>
      <c r="S5" s="170"/>
      <c r="T5" s="8"/>
    </row>
    <row r="6" spans="1:21" ht="24" customHeight="1">
      <c r="A6" s="157" t="s">
        <v>163</v>
      </c>
      <c r="B6" s="160" t="s">
        <v>174</v>
      </c>
      <c r="C6" s="163" t="s">
        <v>165</v>
      </c>
      <c r="D6" s="164"/>
      <c r="E6" s="15">
        <v>26</v>
      </c>
      <c r="F6" s="103" t="s">
        <v>166</v>
      </c>
      <c r="G6" s="91">
        <f>H6+I6</f>
        <v>24</v>
      </c>
      <c r="H6" s="91">
        <v>22</v>
      </c>
      <c r="I6" s="92">
        <v>2</v>
      </c>
      <c r="J6" s="93">
        <v>27.1</v>
      </c>
      <c r="K6" s="94">
        <v>120</v>
      </c>
      <c r="L6" s="95">
        <v>8</v>
      </c>
      <c r="M6" s="96">
        <v>4.5</v>
      </c>
      <c r="N6" s="92">
        <v>185</v>
      </c>
      <c r="O6" s="97">
        <v>5</v>
      </c>
      <c r="P6" s="97">
        <v>10</v>
      </c>
      <c r="Q6" s="104">
        <v>0.18055555555555555</v>
      </c>
      <c r="R6" s="104">
        <v>0.97916666666666663</v>
      </c>
      <c r="S6" s="26"/>
    </row>
    <row r="7" spans="1:21" ht="24" customHeight="1">
      <c r="A7" s="158"/>
      <c r="B7" s="161"/>
      <c r="C7" s="165" t="s">
        <v>167</v>
      </c>
      <c r="D7" s="166"/>
      <c r="E7" s="16"/>
      <c r="F7" s="103" t="s">
        <v>168</v>
      </c>
      <c r="G7" s="91">
        <f t="shared" ref="G7:G8" si="0">H7+I7</f>
        <v>23</v>
      </c>
      <c r="H7" s="91">
        <v>21</v>
      </c>
      <c r="I7" s="92">
        <v>2</v>
      </c>
      <c r="J7" s="93">
        <v>27.1</v>
      </c>
      <c r="K7" s="94">
        <v>120</v>
      </c>
      <c r="L7" s="95">
        <v>8</v>
      </c>
      <c r="M7" s="96">
        <v>4.3</v>
      </c>
      <c r="N7" s="92">
        <v>177</v>
      </c>
      <c r="O7" s="98">
        <v>5</v>
      </c>
      <c r="P7" s="98">
        <v>10</v>
      </c>
      <c r="Q7" s="104">
        <v>0.18055555555555555</v>
      </c>
      <c r="R7" s="104">
        <v>0.97916666666666663</v>
      </c>
      <c r="S7" s="26"/>
    </row>
    <row r="8" spans="1:21" ht="24" customHeight="1" thickBot="1">
      <c r="A8" s="159"/>
      <c r="B8" s="162"/>
      <c r="C8" s="167" t="s">
        <v>175</v>
      </c>
      <c r="D8" s="168"/>
      <c r="E8" s="13" t="s">
        <v>115</v>
      </c>
      <c r="F8" s="10" t="s">
        <v>171</v>
      </c>
      <c r="G8" s="100">
        <f t="shared" si="0"/>
        <v>19</v>
      </c>
      <c r="H8" s="100">
        <v>17</v>
      </c>
      <c r="I8" s="33">
        <v>2</v>
      </c>
      <c r="J8" s="34">
        <v>27.1</v>
      </c>
      <c r="K8" s="35">
        <v>100</v>
      </c>
      <c r="L8" s="36">
        <v>8.6999999999999993</v>
      </c>
      <c r="M8" s="37">
        <v>4.7</v>
      </c>
      <c r="N8" s="33">
        <v>157</v>
      </c>
      <c r="O8" s="39">
        <v>6</v>
      </c>
      <c r="P8" s="39">
        <v>10</v>
      </c>
      <c r="Q8" s="38">
        <v>0.18055555555555555</v>
      </c>
      <c r="R8" s="38">
        <v>0.97916666666666663</v>
      </c>
      <c r="S8" s="14"/>
    </row>
    <row r="9" spans="1:21" s="6" customFormat="1" ht="24" customHeight="1" thickBot="1">
      <c r="A9" s="5"/>
      <c r="C9" s="6" t="s">
        <v>98</v>
      </c>
      <c r="T9" s="7"/>
    </row>
    <row r="10" spans="1:21" s="9" customFormat="1" ht="20.100000000000001" customHeight="1">
      <c r="A10" s="152" t="s">
        <v>144</v>
      </c>
      <c r="B10" s="154" t="s">
        <v>145</v>
      </c>
      <c r="C10" s="175" t="s">
        <v>146</v>
      </c>
      <c r="D10" s="176"/>
      <c r="E10" s="171" t="s">
        <v>147</v>
      </c>
      <c r="F10" s="171" t="s">
        <v>148</v>
      </c>
      <c r="G10" s="179" t="s">
        <v>149</v>
      </c>
      <c r="H10" s="180"/>
      <c r="I10" s="181"/>
      <c r="J10" s="171" t="s">
        <v>150</v>
      </c>
      <c r="K10" s="171" t="s">
        <v>151</v>
      </c>
      <c r="L10" s="171" t="s">
        <v>152</v>
      </c>
      <c r="M10" s="171"/>
      <c r="N10" s="171" t="s">
        <v>153</v>
      </c>
      <c r="O10" s="173" t="s">
        <v>154</v>
      </c>
      <c r="P10" s="173"/>
      <c r="Q10" s="154" t="s">
        <v>155</v>
      </c>
      <c r="R10" s="154" t="s">
        <v>156</v>
      </c>
      <c r="S10" s="149" t="s">
        <v>157</v>
      </c>
      <c r="T10" s="8"/>
    </row>
    <row r="11" spans="1:21" s="9" customFormat="1" ht="20.100000000000001" customHeight="1">
      <c r="A11" s="153"/>
      <c r="B11" s="174"/>
      <c r="C11" s="177"/>
      <c r="D11" s="178"/>
      <c r="E11" s="172"/>
      <c r="F11" s="172"/>
      <c r="G11" s="101" t="s">
        <v>158</v>
      </c>
      <c r="H11" s="101" t="s">
        <v>159</v>
      </c>
      <c r="I11" s="101" t="s">
        <v>160</v>
      </c>
      <c r="J11" s="172"/>
      <c r="K11" s="172"/>
      <c r="L11" s="101" t="s">
        <v>159</v>
      </c>
      <c r="M11" s="101" t="s">
        <v>160</v>
      </c>
      <c r="N11" s="172"/>
      <c r="O11" s="102" t="s">
        <v>161</v>
      </c>
      <c r="P11" s="102" t="s">
        <v>162</v>
      </c>
      <c r="Q11" s="169"/>
      <c r="R11" s="169"/>
      <c r="S11" s="170"/>
      <c r="T11" s="8"/>
    </row>
    <row r="12" spans="1:21" ht="24" customHeight="1">
      <c r="A12" s="157" t="s">
        <v>163</v>
      </c>
      <c r="B12" s="160" t="s">
        <v>174</v>
      </c>
      <c r="C12" s="163" t="s">
        <v>165</v>
      </c>
      <c r="D12" s="164"/>
      <c r="E12" s="15">
        <v>26</v>
      </c>
      <c r="F12" s="103" t="s">
        <v>166</v>
      </c>
      <c r="G12" s="74">
        <f>H12+I12</f>
        <v>23</v>
      </c>
      <c r="H12" s="74">
        <v>21</v>
      </c>
      <c r="I12" s="75">
        <v>2</v>
      </c>
      <c r="J12" s="76">
        <v>27.1</v>
      </c>
      <c r="K12" s="77">
        <v>120</v>
      </c>
      <c r="L12" s="78">
        <v>8</v>
      </c>
      <c r="M12" s="79">
        <v>4.5</v>
      </c>
      <c r="N12" s="75">
        <v>177</v>
      </c>
      <c r="O12" s="88">
        <v>5</v>
      </c>
      <c r="P12" s="88">
        <v>10</v>
      </c>
      <c r="Q12" s="80">
        <v>0.18055555555555555</v>
      </c>
      <c r="R12" s="80">
        <v>0.97916666666666663</v>
      </c>
      <c r="S12" s="26"/>
    </row>
    <row r="13" spans="1:21" ht="24" customHeight="1">
      <c r="A13" s="158"/>
      <c r="B13" s="161"/>
      <c r="C13" s="165" t="s">
        <v>167</v>
      </c>
      <c r="D13" s="166"/>
      <c r="E13" s="16"/>
      <c r="F13" s="103" t="s">
        <v>168</v>
      </c>
      <c r="G13" s="74">
        <f t="shared" ref="G13:G14" si="1">H13+I13</f>
        <v>23</v>
      </c>
      <c r="H13" s="74">
        <v>21</v>
      </c>
      <c r="I13" s="75">
        <v>2</v>
      </c>
      <c r="J13" s="76">
        <v>27.1</v>
      </c>
      <c r="K13" s="77">
        <v>120</v>
      </c>
      <c r="L13" s="78">
        <v>8</v>
      </c>
      <c r="M13" s="79">
        <v>4.3</v>
      </c>
      <c r="N13" s="75">
        <v>177</v>
      </c>
      <c r="O13" s="89">
        <v>5</v>
      </c>
      <c r="P13" s="89">
        <v>10</v>
      </c>
      <c r="Q13" s="80">
        <v>0.18055555555555555</v>
      </c>
      <c r="R13" s="80">
        <v>0.97916666666666663</v>
      </c>
      <c r="S13" s="26"/>
    </row>
    <row r="14" spans="1:21" ht="24" customHeight="1" thickBot="1">
      <c r="A14" s="159"/>
      <c r="B14" s="162"/>
      <c r="C14" s="167" t="s">
        <v>175</v>
      </c>
      <c r="D14" s="168"/>
      <c r="E14" s="13" t="s">
        <v>115</v>
      </c>
      <c r="F14" s="10" t="s">
        <v>171</v>
      </c>
      <c r="G14" s="81">
        <f t="shared" si="1"/>
        <v>19</v>
      </c>
      <c r="H14" s="81">
        <v>17</v>
      </c>
      <c r="I14" s="82">
        <v>2</v>
      </c>
      <c r="J14" s="83">
        <v>27.1</v>
      </c>
      <c r="K14" s="84">
        <v>100</v>
      </c>
      <c r="L14" s="85">
        <v>8.6999999999999993</v>
      </c>
      <c r="M14" s="86">
        <v>4.7</v>
      </c>
      <c r="N14" s="82">
        <v>157</v>
      </c>
      <c r="O14" s="90">
        <v>6</v>
      </c>
      <c r="P14" s="90">
        <v>10</v>
      </c>
      <c r="Q14" s="87">
        <v>0.18055555555555555</v>
      </c>
      <c r="R14" s="87">
        <v>0.97916666666666663</v>
      </c>
      <c r="S14" s="14"/>
    </row>
    <row r="15" spans="1:21" ht="12" customHeight="1"/>
    <row r="16" spans="1:21" ht="24" customHeight="1" thickBot="1">
      <c r="A16" s="5" t="s">
        <v>99</v>
      </c>
    </row>
    <row r="17" spans="1:32" s="9" customFormat="1" ht="23.25" customHeight="1">
      <c r="A17" s="152" t="s">
        <v>94</v>
      </c>
      <c r="B17" s="154" t="s">
        <v>95</v>
      </c>
      <c r="C17" s="154" t="s">
        <v>100</v>
      </c>
      <c r="D17" s="154"/>
      <c r="E17" s="148" t="s">
        <v>101</v>
      </c>
      <c r="F17" s="148"/>
      <c r="G17" s="148"/>
      <c r="H17" s="148"/>
      <c r="I17" s="148" t="s">
        <v>102</v>
      </c>
      <c r="J17" s="148"/>
      <c r="K17" s="148"/>
      <c r="L17" s="148"/>
      <c r="M17" s="148" t="s">
        <v>103</v>
      </c>
      <c r="N17" s="148"/>
      <c r="O17" s="148"/>
      <c r="P17" s="148"/>
      <c r="Q17" s="148" t="s">
        <v>104</v>
      </c>
      <c r="R17" s="148"/>
      <c r="S17" s="148"/>
      <c r="T17" s="148"/>
      <c r="U17" s="148" t="s">
        <v>105</v>
      </c>
      <c r="V17" s="148"/>
      <c r="W17" s="148"/>
      <c r="X17" s="148"/>
      <c r="Y17" s="148" t="s">
        <v>106</v>
      </c>
      <c r="Z17" s="148"/>
      <c r="AA17" s="148"/>
      <c r="AB17" s="148"/>
      <c r="AC17" s="148" t="s">
        <v>96</v>
      </c>
      <c r="AD17" s="148"/>
      <c r="AE17" s="149"/>
      <c r="AF17" s="11"/>
    </row>
    <row r="18" spans="1:32" s="9" customFormat="1" ht="23.25" customHeight="1" thickBot="1">
      <c r="A18" s="153"/>
      <c r="B18" s="155"/>
      <c r="C18" s="156"/>
      <c r="D18" s="156"/>
      <c r="E18" s="150" t="s">
        <v>107</v>
      </c>
      <c r="F18" s="150"/>
      <c r="G18" s="150" t="s">
        <v>108</v>
      </c>
      <c r="H18" s="150"/>
      <c r="I18" s="150" t="s">
        <v>107</v>
      </c>
      <c r="J18" s="150"/>
      <c r="K18" s="150" t="s">
        <v>108</v>
      </c>
      <c r="L18" s="150"/>
      <c r="M18" s="150" t="s">
        <v>107</v>
      </c>
      <c r="N18" s="150"/>
      <c r="O18" s="150" t="s">
        <v>108</v>
      </c>
      <c r="P18" s="150"/>
      <c r="Q18" s="150" t="s">
        <v>107</v>
      </c>
      <c r="R18" s="150"/>
      <c r="S18" s="150" t="s">
        <v>108</v>
      </c>
      <c r="T18" s="150"/>
      <c r="U18" s="150" t="s">
        <v>107</v>
      </c>
      <c r="V18" s="150"/>
      <c r="W18" s="150" t="s">
        <v>108</v>
      </c>
      <c r="X18" s="150"/>
      <c r="Y18" s="150" t="s">
        <v>107</v>
      </c>
      <c r="Z18" s="150"/>
      <c r="AA18" s="150" t="s">
        <v>108</v>
      </c>
      <c r="AB18" s="150"/>
      <c r="AC18" s="150"/>
      <c r="AD18" s="150"/>
      <c r="AE18" s="151"/>
      <c r="AF18" s="11"/>
    </row>
    <row r="19" spans="1:32" s="9" customFormat="1" ht="21.75" customHeight="1" thickTop="1" thickBot="1">
      <c r="A19" s="142" t="s">
        <v>97</v>
      </c>
      <c r="B19" s="145">
        <v>6628</v>
      </c>
      <c r="C19" s="139" t="s">
        <v>109</v>
      </c>
      <c r="D19" s="139"/>
      <c r="E19" s="139">
        <f>N6</f>
        <v>185</v>
      </c>
      <c r="F19" s="139"/>
      <c r="G19" s="139" t="str">
        <f>O6&amp;"~"&amp;P6</f>
        <v>5~10</v>
      </c>
      <c r="H19" s="139"/>
      <c r="I19" s="140">
        <f>N12</f>
        <v>177</v>
      </c>
      <c r="J19" s="140"/>
      <c r="K19" s="140" t="str">
        <f>O12&amp;"~"&amp;P12</f>
        <v>5~10</v>
      </c>
      <c r="L19" s="140"/>
      <c r="M19" s="139">
        <f>N7</f>
        <v>177</v>
      </c>
      <c r="N19" s="139"/>
      <c r="O19" s="139" t="str">
        <f>O7&amp;"~"&amp;P7</f>
        <v>5~10</v>
      </c>
      <c r="P19" s="139"/>
      <c r="Q19" s="140">
        <f>N13</f>
        <v>177</v>
      </c>
      <c r="R19" s="140"/>
      <c r="S19" s="140" t="str">
        <f>O13&amp;"~"&amp;P13</f>
        <v>5~10</v>
      </c>
      <c r="T19" s="140"/>
      <c r="U19" s="139">
        <f>N8</f>
        <v>157</v>
      </c>
      <c r="V19" s="139"/>
      <c r="W19" s="139" t="str">
        <f>O8&amp;"~"&amp;P8</f>
        <v>6~10</v>
      </c>
      <c r="X19" s="139"/>
      <c r="Y19" s="140">
        <f>N14</f>
        <v>157</v>
      </c>
      <c r="Z19" s="140"/>
      <c r="AA19" s="140" t="str">
        <f>O14&amp;"~"&amp;P14</f>
        <v>6~10</v>
      </c>
      <c r="AB19" s="140"/>
      <c r="AC19" s="139"/>
      <c r="AD19" s="139"/>
      <c r="AE19" s="141"/>
      <c r="AF19" s="11"/>
    </row>
    <row r="20" spans="1:32" ht="21.75" customHeight="1" thickTop="1">
      <c r="A20" s="143"/>
      <c r="B20" s="146"/>
      <c r="C20" s="135" t="s">
        <v>31</v>
      </c>
      <c r="D20" s="135"/>
      <c r="E20" s="137"/>
      <c r="F20" s="138"/>
      <c r="G20" s="137"/>
      <c r="H20" s="138"/>
      <c r="I20" s="133"/>
      <c r="J20" s="134"/>
      <c r="K20" s="133"/>
      <c r="L20" s="134"/>
      <c r="M20" s="137"/>
      <c r="N20" s="138"/>
      <c r="O20" s="137"/>
      <c r="P20" s="138"/>
      <c r="Q20" s="133"/>
      <c r="R20" s="134"/>
      <c r="S20" s="133"/>
      <c r="T20" s="134"/>
      <c r="U20" s="137"/>
      <c r="V20" s="138"/>
      <c r="W20" s="137"/>
      <c r="X20" s="138"/>
      <c r="Y20" s="133"/>
      <c r="Z20" s="134"/>
      <c r="AA20" s="133"/>
      <c r="AB20" s="134"/>
      <c r="AC20" s="135"/>
      <c r="AD20" s="135"/>
      <c r="AE20" s="136"/>
      <c r="AF20" s="12"/>
    </row>
    <row r="21" spans="1:32" ht="21.75" customHeight="1">
      <c r="A21" s="143"/>
      <c r="B21" s="146"/>
      <c r="C21" s="113" t="s">
        <v>32</v>
      </c>
      <c r="D21" s="113"/>
      <c r="E21" s="117"/>
      <c r="F21" s="118"/>
      <c r="G21" s="117"/>
      <c r="H21" s="118"/>
      <c r="I21" s="111"/>
      <c r="J21" s="112"/>
      <c r="K21" s="111"/>
      <c r="L21" s="112"/>
      <c r="M21" s="117"/>
      <c r="N21" s="118"/>
      <c r="O21" s="117"/>
      <c r="P21" s="118"/>
      <c r="Q21" s="111"/>
      <c r="R21" s="112"/>
      <c r="S21" s="111"/>
      <c r="T21" s="112"/>
      <c r="U21" s="117"/>
      <c r="V21" s="118"/>
      <c r="W21" s="117"/>
      <c r="X21" s="118"/>
      <c r="Y21" s="111"/>
      <c r="Z21" s="112"/>
      <c r="AA21" s="111"/>
      <c r="AB21" s="112"/>
      <c r="AC21" s="113"/>
      <c r="AD21" s="113"/>
      <c r="AE21" s="114"/>
      <c r="AF21" s="12"/>
    </row>
    <row r="22" spans="1:32" ht="21.75" customHeight="1">
      <c r="A22" s="143"/>
      <c r="B22" s="146"/>
      <c r="C22" s="113" t="s">
        <v>33</v>
      </c>
      <c r="D22" s="113"/>
      <c r="E22" s="121" t="s">
        <v>180</v>
      </c>
      <c r="F22" s="122"/>
      <c r="G22" s="190">
        <v>3</v>
      </c>
      <c r="H22" s="190"/>
      <c r="I22" s="111" t="s">
        <v>181</v>
      </c>
      <c r="J22" s="112"/>
      <c r="K22" s="209">
        <v>5</v>
      </c>
      <c r="L22" s="209"/>
      <c r="M22" s="121" t="s">
        <v>180</v>
      </c>
      <c r="N22" s="122"/>
      <c r="O22" s="190">
        <v>5</v>
      </c>
      <c r="P22" s="190"/>
      <c r="Q22" s="111" t="s">
        <v>180</v>
      </c>
      <c r="R22" s="112"/>
      <c r="S22" s="208">
        <v>5</v>
      </c>
      <c r="T22" s="208"/>
      <c r="U22" s="121" t="s">
        <v>180</v>
      </c>
      <c r="V22" s="122"/>
      <c r="W22" s="190">
        <v>6</v>
      </c>
      <c r="X22" s="190"/>
      <c r="Y22" s="111" t="s">
        <v>180</v>
      </c>
      <c r="Z22" s="112"/>
      <c r="AA22" s="207">
        <v>6</v>
      </c>
      <c r="AB22" s="207"/>
      <c r="AC22" s="113"/>
      <c r="AD22" s="113"/>
      <c r="AE22" s="114"/>
      <c r="AF22" s="12"/>
    </row>
    <row r="23" spans="1:32" ht="21.75" customHeight="1">
      <c r="A23" s="143"/>
      <c r="B23" s="146"/>
      <c r="C23" s="119" t="s">
        <v>34</v>
      </c>
      <c r="D23" s="120"/>
      <c r="E23" s="121" t="str">
        <f t="shared" ref="E23:E50" si="2">IF(G23="","",INT(30/G23)&amp;"~"&amp;INT(30/G23+1))</f>
        <v>6~7</v>
      </c>
      <c r="F23" s="122"/>
      <c r="G23" s="190">
        <v>5</v>
      </c>
      <c r="H23" s="190"/>
      <c r="I23" s="111" t="str">
        <f>IF(K23="","",INT(30/K23)&amp;"~"&amp;INT(30/K23+1))</f>
        <v>6~7</v>
      </c>
      <c r="J23" s="112"/>
      <c r="K23" s="209">
        <v>5</v>
      </c>
      <c r="L23" s="209"/>
      <c r="M23" s="121" t="str">
        <f t="shared" ref="M23:M50" si="3">IF(O23="","",INT(30/O23)&amp;"~"&amp;INT(30/O23+1))</f>
        <v>6~7</v>
      </c>
      <c r="N23" s="122"/>
      <c r="O23" s="190">
        <v>5</v>
      </c>
      <c r="P23" s="190"/>
      <c r="Q23" s="111" t="str">
        <f t="shared" ref="Q23:Q50" si="4">IF(S23="","",INT(30/S23)&amp;"~"&amp;INT(30/S23+1))</f>
        <v>6~7</v>
      </c>
      <c r="R23" s="112"/>
      <c r="S23" s="208">
        <v>5</v>
      </c>
      <c r="T23" s="208"/>
      <c r="U23" s="121" t="str">
        <f t="shared" ref="U23:U64" si="5">IF(W23="","",INT(30/W23)&amp;"~"&amp;INT(30/W23+1))</f>
        <v>5~6</v>
      </c>
      <c r="V23" s="122"/>
      <c r="W23" s="190">
        <v>6</v>
      </c>
      <c r="X23" s="190"/>
      <c r="Y23" s="111" t="str">
        <f t="shared" ref="Y23:Y64" si="6">IF(AA23="","",INT(30/AA23)&amp;"~"&amp;INT(30/AA23+1))</f>
        <v>5~6</v>
      </c>
      <c r="Z23" s="112"/>
      <c r="AA23" s="207">
        <v>6</v>
      </c>
      <c r="AB23" s="207"/>
      <c r="AC23" s="113"/>
      <c r="AD23" s="113"/>
      <c r="AE23" s="114"/>
      <c r="AF23" s="12"/>
    </row>
    <row r="24" spans="1:32" ht="21.75" customHeight="1">
      <c r="A24" s="143"/>
      <c r="B24" s="146"/>
      <c r="C24" s="119" t="s">
        <v>35</v>
      </c>
      <c r="D24" s="120"/>
      <c r="E24" s="121" t="str">
        <f t="shared" si="2"/>
        <v>6~7</v>
      </c>
      <c r="F24" s="122"/>
      <c r="G24" s="190">
        <v>5</v>
      </c>
      <c r="H24" s="190"/>
      <c r="I24" s="111" t="str">
        <f t="shared" ref="I24:I60" si="7">IF(K24="","",INT(30/K24)&amp;"~"&amp;INT(30/K24+1))</f>
        <v>6~7</v>
      </c>
      <c r="J24" s="112"/>
      <c r="K24" s="209">
        <v>5</v>
      </c>
      <c r="L24" s="209"/>
      <c r="M24" s="121" t="str">
        <f t="shared" si="3"/>
        <v>6~7</v>
      </c>
      <c r="N24" s="122"/>
      <c r="O24" s="190">
        <v>5</v>
      </c>
      <c r="P24" s="190"/>
      <c r="Q24" s="111" t="str">
        <f t="shared" si="4"/>
        <v>6~7</v>
      </c>
      <c r="R24" s="112"/>
      <c r="S24" s="208">
        <v>5</v>
      </c>
      <c r="T24" s="208"/>
      <c r="U24" s="121" t="str">
        <f t="shared" si="5"/>
        <v>5~6</v>
      </c>
      <c r="V24" s="122"/>
      <c r="W24" s="190">
        <v>6</v>
      </c>
      <c r="X24" s="190"/>
      <c r="Y24" s="111" t="str">
        <f t="shared" si="6"/>
        <v>5~6</v>
      </c>
      <c r="Z24" s="112"/>
      <c r="AA24" s="207">
        <v>6</v>
      </c>
      <c r="AB24" s="207"/>
      <c r="AC24" s="113"/>
      <c r="AD24" s="113"/>
      <c r="AE24" s="114"/>
      <c r="AF24" s="12"/>
    </row>
    <row r="25" spans="1:32" ht="21.75" customHeight="1">
      <c r="A25" s="143"/>
      <c r="B25" s="146"/>
      <c r="C25" s="119" t="s">
        <v>36</v>
      </c>
      <c r="D25" s="120"/>
      <c r="E25" s="121" t="str">
        <f t="shared" si="2"/>
        <v>6~7</v>
      </c>
      <c r="F25" s="122"/>
      <c r="G25" s="190">
        <v>5</v>
      </c>
      <c r="H25" s="190"/>
      <c r="I25" s="111" t="str">
        <f t="shared" si="7"/>
        <v>6~7</v>
      </c>
      <c r="J25" s="112"/>
      <c r="K25" s="209">
        <v>5</v>
      </c>
      <c r="L25" s="209"/>
      <c r="M25" s="121" t="str">
        <f t="shared" si="3"/>
        <v>6~7</v>
      </c>
      <c r="N25" s="122"/>
      <c r="O25" s="190">
        <v>5</v>
      </c>
      <c r="P25" s="190"/>
      <c r="Q25" s="111" t="str">
        <f t="shared" si="4"/>
        <v>6~7</v>
      </c>
      <c r="R25" s="112"/>
      <c r="S25" s="208">
        <v>5</v>
      </c>
      <c r="T25" s="208"/>
      <c r="U25" s="121" t="str">
        <f t="shared" si="5"/>
        <v>5~6</v>
      </c>
      <c r="V25" s="122"/>
      <c r="W25" s="190">
        <v>6</v>
      </c>
      <c r="X25" s="190"/>
      <c r="Y25" s="111" t="str">
        <f t="shared" si="6"/>
        <v>5~6</v>
      </c>
      <c r="Z25" s="112"/>
      <c r="AA25" s="207">
        <v>6</v>
      </c>
      <c r="AB25" s="207"/>
      <c r="AC25" s="113"/>
      <c r="AD25" s="113"/>
      <c r="AE25" s="114"/>
      <c r="AF25" s="12"/>
    </row>
    <row r="26" spans="1:32" ht="21.75" customHeight="1">
      <c r="A26" s="143"/>
      <c r="B26" s="146"/>
      <c r="C26" s="119" t="s">
        <v>37</v>
      </c>
      <c r="D26" s="120"/>
      <c r="E26" s="121" t="str">
        <f t="shared" si="2"/>
        <v>5~6</v>
      </c>
      <c r="F26" s="122"/>
      <c r="G26" s="190">
        <v>5.5</v>
      </c>
      <c r="H26" s="190"/>
      <c r="I26" s="111" t="str">
        <f t="shared" si="7"/>
        <v>5~6</v>
      </c>
      <c r="J26" s="112"/>
      <c r="K26" s="209">
        <v>5.5</v>
      </c>
      <c r="L26" s="209"/>
      <c r="M26" s="121" t="str">
        <f t="shared" si="3"/>
        <v>5~6</v>
      </c>
      <c r="N26" s="122"/>
      <c r="O26" s="190">
        <v>5.5</v>
      </c>
      <c r="P26" s="190"/>
      <c r="Q26" s="111" t="str">
        <f t="shared" si="4"/>
        <v>5~6</v>
      </c>
      <c r="R26" s="112"/>
      <c r="S26" s="208">
        <v>5.5</v>
      </c>
      <c r="T26" s="208"/>
      <c r="U26" s="121" t="str">
        <f t="shared" si="5"/>
        <v>4~5</v>
      </c>
      <c r="V26" s="122"/>
      <c r="W26" s="190">
        <v>6.5</v>
      </c>
      <c r="X26" s="190"/>
      <c r="Y26" s="111" t="str">
        <f t="shared" si="6"/>
        <v>4~5</v>
      </c>
      <c r="Z26" s="112"/>
      <c r="AA26" s="207">
        <v>6.5</v>
      </c>
      <c r="AB26" s="207"/>
      <c r="AC26" s="113"/>
      <c r="AD26" s="113"/>
      <c r="AE26" s="114"/>
      <c r="AF26" s="12"/>
    </row>
    <row r="27" spans="1:32" ht="21.75" customHeight="1">
      <c r="A27" s="143"/>
      <c r="B27" s="146"/>
      <c r="C27" s="119" t="s">
        <v>38</v>
      </c>
      <c r="D27" s="120"/>
      <c r="E27" s="121" t="str">
        <f t="shared" si="2"/>
        <v>5~6</v>
      </c>
      <c r="F27" s="122"/>
      <c r="G27" s="190">
        <v>5.5</v>
      </c>
      <c r="H27" s="190"/>
      <c r="I27" s="111" t="str">
        <f t="shared" si="7"/>
        <v>5~6</v>
      </c>
      <c r="J27" s="112"/>
      <c r="K27" s="209">
        <v>5.5</v>
      </c>
      <c r="L27" s="209"/>
      <c r="M27" s="121" t="str">
        <f t="shared" si="3"/>
        <v>5~6</v>
      </c>
      <c r="N27" s="122"/>
      <c r="O27" s="190">
        <v>5.5</v>
      </c>
      <c r="P27" s="190"/>
      <c r="Q27" s="111" t="str">
        <f t="shared" si="4"/>
        <v>5~6</v>
      </c>
      <c r="R27" s="112"/>
      <c r="S27" s="208">
        <v>5.5</v>
      </c>
      <c r="T27" s="208"/>
      <c r="U27" s="121" t="str">
        <f t="shared" si="5"/>
        <v>4~5</v>
      </c>
      <c r="V27" s="122"/>
      <c r="W27" s="190">
        <v>7</v>
      </c>
      <c r="X27" s="190"/>
      <c r="Y27" s="111" t="str">
        <f t="shared" si="6"/>
        <v>4~5</v>
      </c>
      <c r="Z27" s="112"/>
      <c r="AA27" s="207">
        <v>7</v>
      </c>
      <c r="AB27" s="207"/>
      <c r="AC27" s="113"/>
      <c r="AD27" s="113"/>
      <c r="AE27" s="114"/>
      <c r="AF27" s="12"/>
    </row>
    <row r="28" spans="1:32" ht="21.75" customHeight="1">
      <c r="A28" s="143"/>
      <c r="B28" s="146"/>
      <c r="C28" s="119" t="s">
        <v>39</v>
      </c>
      <c r="D28" s="120"/>
      <c r="E28" s="121" t="str">
        <f t="shared" si="2"/>
        <v>6~7</v>
      </c>
      <c r="F28" s="122"/>
      <c r="G28" s="190">
        <v>5</v>
      </c>
      <c r="H28" s="190"/>
      <c r="I28" s="111" t="str">
        <f t="shared" si="7"/>
        <v>6~7</v>
      </c>
      <c r="J28" s="112"/>
      <c r="K28" s="209">
        <v>5</v>
      </c>
      <c r="L28" s="209"/>
      <c r="M28" s="121" t="str">
        <f t="shared" si="3"/>
        <v>6~7</v>
      </c>
      <c r="N28" s="122"/>
      <c r="O28" s="190">
        <v>5</v>
      </c>
      <c r="P28" s="190"/>
      <c r="Q28" s="111" t="str">
        <f t="shared" si="4"/>
        <v>6~7</v>
      </c>
      <c r="R28" s="112"/>
      <c r="S28" s="208">
        <v>5</v>
      </c>
      <c r="T28" s="208"/>
      <c r="U28" s="121" t="str">
        <f t="shared" si="5"/>
        <v>4~5</v>
      </c>
      <c r="V28" s="122"/>
      <c r="W28" s="190">
        <v>6.5</v>
      </c>
      <c r="X28" s="190"/>
      <c r="Y28" s="111" t="str">
        <f t="shared" si="6"/>
        <v>4~5</v>
      </c>
      <c r="Z28" s="112"/>
      <c r="AA28" s="207">
        <v>6.5</v>
      </c>
      <c r="AB28" s="207"/>
      <c r="AC28" s="113"/>
      <c r="AD28" s="113"/>
      <c r="AE28" s="114"/>
      <c r="AF28" s="12"/>
    </row>
    <row r="29" spans="1:32" ht="21.75" customHeight="1">
      <c r="A29" s="143"/>
      <c r="B29" s="146"/>
      <c r="C29" s="119" t="s">
        <v>40</v>
      </c>
      <c r="D29" s="120"/>
      <c r="E29" s="121" t="str">
        <f t="shared" si="2"/>
        <v>6~7</v>
      </c>
      <c r="F29" s="122"/>
      <c r="G29" s="190">
        <v>5</v>
      </c>
      <c r="H29" s="190"/>
      <c r="I29" s="111" t="str">
        <f t="shared" si="7"/>
        <v>6~7</v>
      </c>
      <c r="J29" s="112"/>
      <c r="K29" s="209">
        <v>5</v>
      </c>
      <c r="L29" s="209"/>
      <c r="M29" s="121" t="str">
        <f t="shared" si="3"/>
        <v>6~7</v>
      </c>
      <c r="N29" s="122"/>
      <c r="O29" s="190">
        <v>5</v>
      </c>
      <c r="P29" s="190"/>
      <c r="Q29" s="111" t="str">
        <f t="shared" si="4"/>
        <v>6~7</v>
      </c>
      <c r="R29" s="112"/>
      <c r="S29" s="208">
        <v>5</v>
      </c>
      <c r="T29" s="208"/>
      <c r="U29" s="121" t="str">
        <f t="shared" si="5"/>
        <v>5~6</v>
      </c>
      <c r="V29" s="122"/>
      <c r="W29" s="190">
        <v>6</v>
      </c>
      <c r="X29" s="190"/>
      <c r="Y29" s="111" t="str">
        <f t="shared" si="6"/>
        <v>5~6</v>
      </c>
      <c r="Z29" s="112"/>
      <c r="AA29" s="207">
        <v>6</v>
      </c>
      <c r="AB29" s="207"/>
      <c r="AC29" s="113"/>
      <c r="AD29" s="113"/>
      <c r="AE29" s="114"/>
      <c r="AF29" s="12"/>
    </row>
    <row r="30" spans="1:32" ht="21.75" customHeight="1">
      <c r="A30" s="143"/>
      <c r="B30" s="146"/>
      <c r="C30" s="119" t="s">
        <v>41</v>
      </c>
      <c r="D30" s="120"/>
      <c r="E30" s="121" t="str">
        <f t="shared" si="2"/>
        <v>5~6</v>
      </c>
      <c r="F30" s="122"/>
      <c r="G30" s="190">
        <v>6</v>
      </c>
      <c r="H30" s="190"/>
      <c r="I30" s="111" t="str">
        <f t="shared" si="7"/>
        <v>5~6</v>
      </c>
      <c r="J30" s="112"/>
      <c r="K30" s="209">
        <v>6</v>
      </c>
      <c r="L30" s="209"/>
      <c r="M30" s="121" t="str">
        <f t="shared" si="3"/>
        <v>5~6</v>
      </c>
      <c r="N30" s="122"/>
      <c r="O30" s="190">
        <v>6</v>
      </c>
      <c r="P30" s="190"/>
      <c r="Q30" s="111" t="str">
        <f t="shared" si="4"/>
        <v>5~6</v>
      </c>
      <c r="R30" s="112"/>
      <c r="S30" s="208">
        <v>6</v>
      </c>
      <c r="T30" s="208"/>
      <c r="U30" s="121" t="str">
        <f t="shared" si="5"/>
        <v>4~5</v>
      </c>
      <c r="V30" s="122"/>
      <c r="W30" s="190">
        <v>7</v>
      </c>
      <c r="X30" s="190"/>
      <c r="Y30" s="111" t="str">
        <f t="shared" si="6"/>
        <v>4~5</v>
      </c>
      <c r="Z30" s="112"/>
      <c r="AA30" s="207">
        <v>7</v>
      </c>
      <c r="AB30" s="207"/>
      <c r="AC30" s="113"/>
      <c r="AD30" s="113"/>
      <c r="AE30" s="114"/>
      <c r="AF30" s="12"/>
    </row>
    <row r="31" spans="1:32" ht="21.75" customHeight="1">
      <c r="A31" s="143"/>
      <c r="B31" s="146"/>
      <c r="C31" s="119" t="s">
        <v>42</v>
      </c>
      <c r="D31" s="120"/>
      <c r="E31" s="121" t="str">
        <f t="shared" si="2"/>
        <v>4~5</v>
      </c>
      <c r="F31" s="122"/>
      <c r="G31" s="190">
        <v>7</v>
      </c>
      <c r="H31" s="190"/>
      <c r="I31" s="111" t="str">
        <f t="shared" si="7"/>
        <v>4~5</v>
      </c>
      <c r="J31" s="112"/>
      <c r="K31" s="209">
        <v>7</v>
      </c>
      <c r="L31" s="209"/>
      <c r="M31" s="121" t="str">
        <f t="shared" si="3"/>
        <v>4~5</v>
      </c>
      <c r="N31" s="122"/>
      <c r="O31" s="190">
        <v>7</v>
      </c>
      <c r="P31" s="190"/>
      <c r="Q31" s="111" t="str">
        <f t="shared" si="4"/>
        <v>4~5</v>
      </c>
      <c r="R31" s="112"/>
      <c r="S31" s="208">
        <v>7</v>
      </c>
      <c r="T31" s="208"/>
      <c r="U31" s="121" t="str">
        <f t="shared" si="5"/>
        <v>4~5</v>
      </c>
      <c r="V31" s="122"/>
      <c r="W31" s="190">
        <v>7</v>
      </c>
      <c r="X31" s="190"/>
      <c r="Y31" s="111" t="str">
        <f t="shared" si="6"/>
        <v>4~5</v>
      </c>
      <c r="Z31" s="112"/>
      <c r="AA31" s="207">
        <v>7</v>
      </c>
      <c r="AB31" s="207"/>
      <c r="AC31" s="113"/>
      <c r="AD31" s="113"/>
      <c r="AE31" s="114"/>
      <c r="AF31" s="12"/>
    </row>
    <row r="32" spans="1:32" ht="21.75" customHeight="1">
      <c r="A32" s="143"/>
      <c r="B32" s="146"/>
      <c r="C32" s="119" t="s">
        <v>43</v>
      </c>
      <c r="D32" s="120"/>
      <c r="E32" s="121" t="str">
        <f t="shared" si="2"/>
        <v>4~5</v>
      </c>
      <c r="F32" s="122"/>
      <c r="G32" s="190">
        <v>6.5</v>
      </c>
      <c r="H32" s="190"/>
      <c r="I32" s="111" t="str">
        <f t="shared" si="7"/>
        <v>4~5</v>
      </c>
      <c r="J32" s="112"/>
      <c r="K32" s="209">
        <v>7</v>
      </c>
      <c r="L32" s="209"/>
      <c r="M32" s="121" t="str">
        <f t="shared" si="3"/>
        <v>4~5</v>
      </c>
      <c r="N32" s="122"/>
      <c r="O32" s="190">
        <v>7</v>
      </c>
      <c r="P32" s="190"/>
      <c r="Q32" s="111" t="str">
        <f t="shared" si="4"/>
        <v>4~5</v>
      </c>
      <c r="R32" s="112"/>
      <c r="S32" s="208">
        <v>7</v>
      </c>
      <c r="T32" s="208"/>
      <c r="U32" s="121" t="str">
        <f t="shared" si="5"/>
        <v>4~5</v>
      </c>
      <c r="V32" s="122"/>
      <c r="W32" s="190">
        <v>7</v>
      </c>
      <c r="X32" s="190"/>
      <c r="Y32" s="111" t="str">
        <f t="shared" si="6"/>
        <v>4~5</v>
      </c>
      <c r="Z32" s="112"/>
      <c r="AA32" s="207">
        <v>7</v>
      </c>
      <c r="AB32" s="207"/>
      <c r="AC32" s="113"/>
      <c r="AD32" s="113"/>
      <c r="AE32" s="114"/>
      <c r="AF32" s="12"/>
    </row>
    <row r="33" spans="1:32" ht="21.75" customHeight="1">
      <c r="A33" s="143"/>
      <c r="B33" s="146"/>
      <c r="C33" s="119" t="s">
        <v>44</v>
      </c>
      <c r="D33" s="120"/>
      <c r="E33" s="121" t="str">
        <f t="shared" si="2"/>
        <v>5~6</v>
      </c>
      <c r="F33" s="122"/>
      <c r="G33" s="190">
        <v>6</v>
      </c>
      <c r="H33" s="190"/>
      <c r="I33" s="111" t="str">
        <f t="shared" si="7"/>
        <v>5~6</v>
      </c>
      <c r="J33" s="112"/>
      <c r="K33" s="209">
        <v>6</v>
      </c>
      <c r="L33" s="209"/>
      <c r="M33" s="121" t="str">
        <f t="shared" si="3"/>
        <v>5~6</v>
      </c>
      <c r="N33" s="122"/>
      <c r="O33" s="190">
        <v>6</v>
      </c>
      <c r="P33" s="190"/>
      <c r="Q33" s="111" t="str">
        <f t="shared" si="4"/>
        <v>5~6</v>
      </c>
      <c r="R33" s="112"/>
      <c r="S33" s="208">
        <v>6</v>
      </c>
      <c r="T33" s="208"/>
      <c r="U33" s="121" t="str">
        <f t="shared" si="5"/>
        <v>4~5</v>
      </c>
      <c r="V33" s="122"/>
      <c r="W33" s="190">
        <v>7</v>
      </c>
      <c r="X33" s="190"/>
      <c r="Y33" s="111" t="str">
        <f t="shared" si="6"/>
        <v>4~5</v>
      </c>
      <c r="Z33" s="112"/>
      <c r="AA33" s="207">
        <v>7</v>
      </c>
      <c r="AB33" s="207"/>
      <c r="AC33" s="113"/>
      <c r="AD33" s="113"/>
      <c r="AE33" s="114"/>
      <c r="AF33" s="12"/>
    </row>
    <row r="34" spans="1:32" ht="21.75" customHeight="1">
      <c r="A34" s="143"/>
      <c r="B34" s="146"/>
      <c r="C34" s="119" t="s">
        <v>45</v>
      </c>
      <c r="D34" s="120"/>
      <c r="E34" s="121" t="str">
        <f t="shared" si="2"/>
        <v>5~6</v>
      </c>
      <c r="F34" s="122"/>
      <c r="G34" s="190">
        <v>6</v>
      </c>
      <c r="H34" s="190"/>
      <c r="I34" s="111" t="str">
        <f t="shared" si="7"/>
        <v>5~6</v>
      </c>
      <c r="J34" s="112"/>
      <c r="K34" s="209">
        <v>6</v>
      </c>
      <c r="L34" s="209"/>
      <c r="M34" s="121" t="str">
        <f t="shared" si="3"/>
        <v>5~6</v>
      </c>
      <c r="N34" s="122"/>
      <c r="O34" s="190">
        <v>6</v>
      </c>
      <c r="P34" s="190"/>
      <c r="Q34" s="111" t="str">
        <f t="shared" si="4"/>
        <v>5~6</v>
      </c>
      <c r="R34" s="112"/>
      <c r="S34" s="208">
        <v>6</v>
      </c>
      <c r="T34" s="208"/>
      <c r="U34" s="121" t="str">
        <f t="shared" si="5"/>
        <v>3~4</v>
      </c>
      <c r="V34" s="122"/>
      <c r="W34" s="190">
        <v>8</v>
      </c>
      <c r="X34" s="190"/>
      <c r="Y34" s="111" t="str">
        <f t="shared" si="6"/>
        <v>3~4</v>
      </c>
      <c r="Z34" s="112"/>
      <c r="AA34" s="207">
        <v>8</v>
      </c>
      <c r="AB34" s="207"/>
      <c r="AC34" s="113"/>
      <c r="AD34" s="113"/>
      <c r="AE34" s="114"/>
      <c r="AF34" s="12"/>
    </row>
    <row r="35" spans="1:32" ht="21.75" customHeight="1">
      <c r="A35" s="143"/>
      <c r="B35" s="146"/>
      <c r="C35" s="119" t="s">
        <v>46</v>
      </c>
      <c r="D35" s="120"/>
      <c r="E35" s="121" t="str">
        <f t="shared" si="2"/>
        <v>4~5</v>
      </c>
      <c r="F35" s="122"/>
      <c r="G35" s="190">
        <v>7</v>
      </c>
      <c r="H35" s="190"/>
      <c r="I35" s="111" t="str">
        <f t="shared" si="7"/>
        <v>3~4</v>
      </c>
      <c r="J35" s="112"/>
      <c r="K35" s="209">
        <v>8</v>
      </c>
      <c r="L35" s="209"/>
      <c r="M35" s="121" t="str">
        <f t="shared" si="3"/>
        <v>3~4</v>
      </c>
      <c r="N35" s="122"/>
      <c r="O35" s="190">
        <v>8</v>
      </c>
      <c r="P35" s="190"/>
      <c r="Q35" s="111" t="str">
        <f t="shared" si="4"/>
        <v>3~4</v>
      </c>
      <c r="R35" s="112"/>
      <c r="S35" s="208">
        <v>8</v>
      </c>
      <c r="T35" s="208"/>
      <c r="U35" s="121" t="str">
        <f t="shared" si="5"/>
        <v>3~4</v>
      </c>
      <c r="V35" s="122"/>
      <c r="W35" s="190">
        <v>9</v>
      </c>
      <c r="X35" s="190"/>
      <c r="Y35" s="111" t="str">
        <f t="shared" si="6"/>
        <v>3~4</v>
      </c>
      <c r="Z35" s="112"/>
      <c r="AA35" s="207">
        <v>9</v>
      </c>
      <c r="AB35" s="207"/>
      <c r="AC35" s="113"/>
      <c r="AD35" s="113"/>
      <c r="AE35" s="114"/>
      <c r="AF35" s="12"/>
    </row>
    <row r="36" spans="1:32" ht="21.75" customHeight="1">
      <c r="A36" s="143"/>
      <c r="B36" s="146"/>
      <c r="C36" s="119" t="s">
        <v>47</v>
      </c>
      <c r="D36" s="120"/>
      <c r="E36" s="121" t="str">
        <f t="shared" si="2"/>
        <v>4~5</v>
      </c>
      <c r="F36" s="122"/>
      <c r="G36" s="190">
        <v>7</v>
      </c>
      <c r="H36" s="190"/>
      <c r="I36" s="111" t="str">
        <f t="shared" si="7"/>
        <v>4~5</v>
      </c>
      <c r="J36" s="112"/>
      <c r="K36" s="209">
        <v>7.5</v>
      </c>
      <c r="L36" s="209"/>
      <c r="M36" s="121" t="str">
        <f t="shared" si="3"/>
        <v>4~5</v>
      </c>
      <c r="N36" s="122"/>
      <c r="O36" s="190">
        <v>7.5</v>
      </c>
      <c r="P36" s="190"/>
      <c r="Q36" s="111" t="str">
        <f t="shared" si="4"/>
        <v>4~5</v>
      </c>
      <c r="R36" s="112"/>
      <c r="S36" s="208">
        <v>7.5</v>
      </c>
      <c r="T36" s="208"/>
      <c r="U36" s="121" t="str">
        <f t="shared" si="5"/>
        <v>3~4</v>
      </c>
      <c r="V36" s="122"/>
      <c r="W36" s="190">
        <v>8</v>
      </c>
      <c r="X36" s="190"/>
      <c r="Y36" s="111" t="str">
        <f t="shared" si="6"/>
        <v>3~4</v>
      </c>
      <c r="Z36" s="112"/>
      <c r="AA36" s="207">
        <v>8</v>
      </c>
      <c r="AB36" s="207"/>
      <c r="AC36" s="113"/>
      <c r="AD36" s="113"/>
      <c r="AE36" s="114"/>
      <c r="AF36" s="12"/>
    </row>
    <row r="37" spans="1:32" ht="21.75" customHeight="1">
      <c r="A37" s="143"/>
      <c r="B37" s="146"/>
      <c r="C37" s="119" t="s">
        <v>48</v>
      </c>
      <c r="D37" s="120"/>
      <c r="E37" s="121" t="str">
        <f t="shared" si="2"/>
        <v>4~5</v>
      </c>
      <c r="F37" s="122"/>
      <c r="G37" s="190">
        <v>6.5</v>
      </c>
      <c r="H37" s="190"/>
      <c r="I37" s="111" t="str">
        <f t="shared" si="7"/>
        <v>4~5</v>
      </c>
      <c r="J37" s="112"/>
      <c r="K37" s="209">
        <v>7</v>
      </c>
      <c r="L37" s="209"/>
      <c r="M37" s="121" t="str">
        <f t="shared" si="3"/>
        <v>4~5</v>
      </c>
      <c r="N37" s="122"/>
      <c r="O37" s="190">
        <v>7</v>
      </c>
      <c r="P37" s="190"/>
      <c r="Q37" s="111" t="str">
        <f t="shared" si="4"/>
        <v>4~5</v>
      </c>
      <c r="R37" s="112"/>
      <c r="S37" s="208">
        <v>7</v>
      </c>
      <c r="T37" s="208"/>
      <c r="U37" s="121" t="str">
        <f t="shared" si="5"/>
        <v>3~4</v>
      </c>
      <c r="V37" s="122"/>
      <c r="W37" s="190">
        <v>8</v>
      </c>
      <c r="X37" s="190"/>
      <c r="Y37" s="111" t="str">
        <f t="shared" si="6"/>
        <v>3~4</v>
      </c>
      <c r="Z37" s="112"/>
      <c r="AA37" s="207">
        <v>8</v>
      </c>
      <c r="AB37" s="207"/>
      <c r="AC37" s="113"/>
      <c r="AD37" s="113"/>
      <c r="AE37" s="114"/>
      <c r="AF37" s="12"/>
    </row>
    <row r="38" spans="1:32" ht="21.75" customHeight="1">
      <c r="A38" s="143"/>
      <c r="B38" s="146"/>
      <c r="C38" s="119" t="s">
        <v>49</v>
      </c>
      <c r="D38" s="120"/>
      <c r="E38" s="121" t="str">
        <f t="shared" si="2"/>
        <v>5~6</v>
      </c>
      <c r="F38" s="122"/>
      <c r="G38" s="190">
        <v>6</v>
      </c>
      <c r="H38" s="190"/>
      <c r="I38" s="111" t="str">
        <f t="shared" si="7"/>
        <v>5~6</v>
      </c>
      <c r="J38" s="112"/>
      <c r="K38" s="209">
        <v>6</v>
      </c>
      <c r="L38" s="209"/>
      <c r="M38" s="121" t="str">
        <f t="shared" si="3"/>
        <v>5~6</v>
      </c>
      <c r="N38" s="122"/>
      <c r="O38" s="190">
        <v>6</v>
      </c>
      <c r="P38" s="190"/>
      <c r="Q38" s="111" t="str">
        <f t="shared" si="4"/>
        <v>5~6</v>
      </c>
      <c r="R38" s="112"/>
      <c r="S38" s="208">
        <v>6</v>
      </c>
      <c r="T38" s="208"/>
      <c r="U38" s="121" t="str">
        <f t="shared" si="5"/>
        <v>3~4</v>
      </c>
      <c r="V38" s="122"/>
      <c r="W38" s="190">
        <v>8</v>
      </c>
      <c r="X38" s="190"/>
      <c r="Y38" s="111" t="str">
        <f t="shared" si="6"/>
        <v>3~4</v>
      </c>
      <c r="Z38" s="112"/>
      <c r="AA38" s="207">
        <v>8</v>
      </c>
      <c r="AB38" s="207"/>
      <c r="AC38" s="113"/>
      <c r="AD38" s="113"/>
      <c r="AE38" s="114"/>
      <c r="AF38" s="12"/>
    </row>
    <row r="39" spans="1:32" ht="21.75" customHeight="1">
      <c r="A39" s="143"/>
      <c r="B39" s="146"/>
      <c r="C39" s="119" t="s">
        <v>50</v>
      </c>
      <c r="D39" s="120"/>
      <c r="E39" s="121" t="str">
        <f t="shared" si="2"/>
        <v>5~6</v>
      </c>
      <c r="F39" s="122"/>
      <c r="G39" s="190">
        <v>6</v>
      </c>
      <c r="H39" s="190"/>
      <c r="I39" s="111" t="str">
        <f t="shared" si="7"/>
        <v>5~6</v>
      </c>
      <c r="J39" s="112"/>
      <c r="K39" s="209">
        <v>6</v>
      </c>
      <c r="L39" s="209"/>
      <c r="M39" s="121" t="str">
        <f t="shared" si="3"/>
        <v>5~6</v>
      </c>
      <c r="N39" s="122"/>
      <c r="O39" s="190">
        <v>6</v>
      </c>
      <c r="P39" s="190"/>
      <c r="Q39" s="111" t="str">
        <f t="shared" si="4"/>
        <v>5~6</v>
      </c>
      <c r="R39" s="112"/>
      <c r="S39" s="208">
        <v>6</v>
      </c>
      <c r="T39" s="208"/>
      <c r="U39" s="121" t="str">
        <f t="shared" si="5"/>
        <v>4~5</v>
      </c>
      <c r="V39" s="122"/>
      <c r="W39" s="190">
        <v>7</v>
      </c>
      <c r="X39" s="190"/>
      <c r="Y39" s="111" t="str">
        <f t="shared" si="6"/>
        <v>4~5</v>
      </c>
      <c r="Z39" s="112"/>
      <c r="AA39" s="207">
        <v>7</v>
      </c>
      <c r="AB39" s="207"/>
      <c r="AC39" s="113"/>
      <c r="AD39" s="113"/>
      <c r="AE39" s="114"/>
      <c r="AF39" s="12"/>
    </row>
    <row r="40" spans="1:32" ht="21.75" customHeight="1">
      <c r="A40" s="143"/>
      <c r="B40" s="146"/>
      <c r="C40" s="119" t="s">
        <v>51</v>
      </c>
      <c r="D40" s="120"/>
      <c r="E40" s="121" t="str">
        <f t="shared" si="2"/>
        <v>4~5</v>
      </c>
      <c r="F40" s="122"/>
      <c r="G40" s="190">
        <v>6.5</v>
      </c>
      <c r="H40" s="190"/>
      <c r="I40" s="111" t="str">
        <f t="shared" si="7"/>
        <v>4~5</v>
      </c>
      <c r="J40" s="112"/>
      <c r="K40" s="209">
        <v>6.5</v>
      </c>
      <c r="L40" s="209"/>
      <c r="M40" s="121" t="str">
        <f t="shared" si="3"/>
        <v>4~5</v>
      </c>
      <c r="N40" s="122"/>
      <c r="O40" s="190">
        <v>6.5</v>
      </c>
      <c r="P40" s="190"/>
      <c r="Q40" s="111" t="str">
        <f t="shared" si="4"/>
        <v>4~5</v>
      </c>
      <c r="R40" s="112"/>
      <c r="S40" s="208">
        <v>6.5</v>
      </c>
      <c r="T40" s="208"/>
      <c r="U40" s="121" t="str">
        <f t="shared" si="5"/>
        <v>4~5</v>
      </c>
      <c r="V40" s="122"/>
      <c r="W40" s="190">
        <v>7</v>
      </c>
      <c r="X40" s="190"/>
      <c r="Y40" s="111" t="str">
        <f t="shared" si="6"/>
        <v>4~5</v>
      </c>
      <c r="Z40" s="112"/>
      <c r="AA40" s="207">
        <v>7</v>
      </c>
      <c r="AB40" s="207"/>
      <c r="AC40" s="113"/>
      <c r="AD40" s="113"/>
      <c r="AE40" s="114"/>
      <c r="AF40" s="12"/>
    </row>
    <row r="41" spans="1:32" ht="21.75" customHeight="1">
      <c r="A41" s="143"/>
      <c r="B41" s="146"/>
      <c r="C41" s="119" t="s">
        <v>52</v>
      </c>
      <c r="D41" s="120"/>
      <c r="E41" s="121" t="str">
        <f t="shared" si="2"/>
        <v>5~6</v>
      </c>
      <c r="F41" s="122"/>
      <c r="G41" s="190">
        <v>6</v>
      </c>
      <c r="H41" s="190"/>
      <c r="I41" s="111" t="str">
        <f t="shared" si="7"/>
        <v>4~5</v>
      </c>
      <c r="J41" s="112"/>
      <c r="K41" s="209">
        <v>6.5</v>
      </c>
      <c r="L41" s="209"/>
      <c r="M41" s="121" t="str">
        <f t="shared" si="3"/>
        <v>4~5</v>
      </c>
      <c r="N41" s="122"/>
      <c r="O41" s="190">
        <v>6.5</v>
      </c>
      <c r="P41" s="190"/>
      <c r="Q41" s="111" t="str">
        <f t="shared" si="4"/>
        <v>4~5</v>
      </c>
      <c r="R41" s="112"/>
      <c r="S41" s="208">
        <v>6.5</v>
      </c>
      <c r="T41" s="208"/>
      <c r="U41" s="121" t="str">
        <f t="shared" si="5"/>
        <v>4~5</v>
      </c>
      <c r="V41" s="122"/>
      <c r="W41" s="190">
        <v>7</v>
      </c>
      <c r="X41" s="190"/>
      <c r="Y41" s="111" t="str">
        <f t="shared" si="6"/>
        <v>4~5</v>
      </c>
      <c r="Z41" s="112"/>
      <c r="AA41" s="207">
        <v>7</v>
      </c>
      <c r="AB41" s="207"/>
      <c r="AC41" s="113"/>
      <c r="AD41" s="113"/>
      <c r="AE41" s="114"/>
      <c r="AF41" s="12"/>
    </row>
    <row r="42" spans="1:32" ht="21.75" customHeight="1">
      <c r="A42" s="143"/>
      <c r="B42" s="146"/>
      <c r="C42" s="119" t="s">
        <v>53</v>
      </c>
      <c r="D42" s="120"/>
      <c r="E42" s="121" t="str">
        <f t="shared" si="2"/>
        <v>5~6</v>
      </c>
      <c r="F42" s="122"/>
      <c r="G42" s="190">
        <v>6</v>
      </c>
      <c r="H42" s="190"/>
      <c r="I42" s="111" t="str">
        <f t="shared" si="7"/>
        <v>4~5</v>
      </c>
      <c r="J42" s="112"/>
      <c r="K42" s="209">
        <v>6.5</v>
      </c>
      <c r="L42" s="209"/>
      <c r="M42" s="121" t="str">
        <f t="shared" si="3"/>
        <v>4~5</v>
      </c>
      <c r="N42" s="122"/>
      <c r="O42" s="190">
        <v>6.5</v>
      </c>
      <c r="P42" s="190"/>
      <c r="Q42" s="111" t="str">
        <f t="shared" si="4"/>
        <v>4~5</v>
      </c>
      <c r="R42" s="112"/>
      <c r="S42" s="208">
        <v>6.5</v>
      </c>
      <c r="T42" s="208"/>
      <c r="U42" s="121" t="str">
        <f t="shared" si="5"/>
        <v>5~6</v>
      </c>
      <c r="V42" s="122"/>
      <c r="W42" s="190">
        <v>6</v>
      </c>
      <c r="X42" s="190"/>
      <c r="Y42" s="111" t="str">
        <f t="shared" si="6"/>
        <v>5~6</v>
      </c>
      <c r="Z42" s="112"/>
      <c r="AA42" s="207">
        <v>6</v>
      </c>
      <c r="AB42" s="207"/>
      <c r="AC42" s="113"/>
      <c r="AD42" s="113"/>
      <c r="AE42" s="114"/>
      <c r="AF42" s="12"/>
    </row>
    <row r="43" spans="1:32" ht="21.75" customHeight="1">
      <c r="A43" s="143"/>
      <c r="B43" s="146"/>
      <c r="C43" s="119" t="s">
        <v>54</v>
      </c>
      <c r="D43" s="120"/>
      <c r="E43" s="121" t="str">
        <f t="shared" si="2"/>
        <v>5~6</v>
      </c>
      <c r="F43" s="122"/>
      <c r="G43" s="190">
        <v>6</v>
      </c>
      <c r="H43" s="190"/>
      <c r="I43" s="111" t="str">
        <f t="shared" si="7"/>
        <v>4~5</v>
      </c>
      <c r="J43" s="112"/>
      <c r="K43" s="209">
        <v>7</v>
      </c>
      <c r="L43" s="209"/>
      <c r="M43" s="121" t="str">
        <f t="shared" si="3"/>
        <v>4~5</v>
      </c>
      <c r="N43" s="122"/>
      <c r="O43" s="190">
        <v>7</v>
      </c>
      <c r="P43" s="190"/>
      <c r="Q43" s="111" t="str">
        <f t="shared" si="4"/>
        <v>4~5</v>
      </c>
      <c r="R43" s="112"/>
      <c r="S43" s="208">
        <v>7</v>
      </c>
      <c r="T43" s="208"/>
      <c r="U43" s="121" t="str">
        <f t="shared" si="5"/>
        <v>4~5</v>
      </c>
      <c r="V43" s="122"/>
      <c r="W43" s="190">
        <v>7.5</v>
      </c>
      <c r="X43" s="190"/>
      <c r="Y43" s="111" t="str">
        <f t="shared" si="6"/>
        <v>4~5</v>
      </c>
      <c r="Z43" s="112"/>
      <c r="AA43" s="207">
        <v>7.5</v>
      </c>
      <c r="AB43" s="207"/>
      <c r="AC43" s="113"/>
      <c r="AD43" s="113"/>
      <c r="AE43" s="114"/>
      <c r="AF43" s="12"/>
    </row>
    <row r="44" spans="1:32" ht="21.75" customHeight="1">
      <c r="A44" s="143"/>
      <c r="B44" s="146"/>
      <c r="C44" s="119" t="s">
        <v>55</v>
      </c>
      <c r="D44" s="120"/>
      <c r="E44" s="121" t="str">
        <f t="shared" si="2"/>
        <v>5~6</v>
      </c>
      <c r="F44" s="122"/>
      <c r="G44" s="190">
        <v>6</v>
      </c>
      <c r="H44" s="190"/>
      <c r="I44" s="111" t="str">
        <f t="shared" si="7"/>
        <v>4~5</v>
      </c>
      <c r="J44" s="112"/>
      <c r="K44" s="209">
        <v>6.5</v>
      </c>
      <c r="L44" s="209"/>
      <c r="M44" s="121" t="str">
        <f t="shared" si="3"/>
        <v>4~5</v>
      </c>
      <c r="N44" s="122"/>
      <c r="O44" s="190">
        <v>6.5</v>
      </c>
      <c r="P44" s="190"/>
      <c r="Q44" s="111" t="str">
        <f t="shared" si="4"/>
        <v>4~5</v>
      </c>
      <c r="R44" s="112"/>
      <c r="S44" s="208">
        <v>6.5</v>
      </c>
      <c r="T44" s="208"/>
      <c r="U44" s="121" t="str">
        <f t="shared" si="5"/>
        <v>3~4</v>
      </c>
      <c r="V44" s="122"/>
      <c r="W44" s="190">
        <v>8</v>
      </c>
      <c r="X44" s="190"/>
      <c r="Y44" s="111" t="str">
        <f t="shared" si="6"/>
        <v>3~4</v>
      </c>
      <c r="Z44" s="112"/>
      <c r="AA44" s="207">
        <v>8</v>
      </c>
      <c r="AB44" s="207"/>
      <c r="AC44" s="113"/>
      <c r="AD44" s="113"/>
      <c r="AE44" s="114"/>
      <c r="AF44" s="12"/>
    </row>
    <row r="45" spans="1:32" ht="21.75" customHeight="1">
      <c r="A45" s="143"/>
      <c r="B45" s="146"/>
      <c r="C45" s="119" t="s">
        <v>56</v>
      </c>
      <c r="D45" s="120"/>
      <c r="E45" s="121" t="str">
        <f t="shared" si="2"/>
        <v>4~5</v>
      </c>
      <c r="F45" s="122"/>
      <c r="G45" s="190">
        <v>7</v>
      </c>
      <c r="H45" s="190"/>
      <c r="I45" s="111" t="str">
        <f t="shared" si="7"/>
        <v>4~5</v>
      </c>
      <c r="J45" s="112"/>
      <c r="K45" s="209">
        <v>7</v>
      </c>
      <c r="L45" s="209"/>
      <c r="M45" s="121" t="str">
        <f t="shared" si="3"/>
        <v>4~5</v>
      </c>
      <c r="N45" s="122"/>
      <c r="O45" s="190">
        <v>7</v>
      </c>
      <c r="P45" s="190"/>
      <c r="Q45" s="111" t="str">
        <f t="shared" si="4"/>
        <v>4~5</v>
      </c>
      <c r="R45" s="112"/>
      <c r="S45" s="208">
        <v>7</v>
      </c>
      <c r="T45" s="208"/>
      <c r="U45" s="121" t="str">
        <f t="shared" si="5"/>
        <v>3~4</v>
      </c>
      <c r="V45" s="122"/>
      <c r="W45" s="190">
        <v>8</v>
      </c>
      <c r="X45" s="190"/>
      <c r="Y45" s="111" t="str">
        <f t="shared" si="6"/>
        <v>3~4</v>
      </c>
      <c r="Z45" s="112"/>
      <c r="AA45" s="207">
        <v>8</v>
      </c>
      <c r="AB45" s="207"/>
      <c r="AC45" s="113"/>
      <c r="AD45" s="113"/>
      <c r="AE45" s="114"/>
      <c r="AF45" s="12"/>
    </row>
    <row r="46" spans="1:32" ht="21.75" customHeight="1">
      <c r="A46" s="143"/>
      <c r="B46" s="146"/>
      <c r="C46" s="119" t="s">
        <v>57</v>
      </c>
      <c r="D46" s="120"/>
      <c r="E46" s="121" t="str">
        <f t="shared" si="2"/>
        <v>4~5</v>
      </c>
      <c r="F46" s="122"/>
      <c r="G46" s="190">
        <v>7</v>
      </c>
      <c r="H46" s="190"/>
      <c r="I46" s="111" t="str">
        <f t="shared" si="7"/>
        <v>4~5</v>
      </c>
      <c r="J46" s="112"/>
      <c r="K46" s="209">
        <v>7</v>
      </c>
      <c r="L46" s="209"/>
      <c r="M46" s="121" t="str">
        <f t="shared" si="3"/>
        <v>4~5</v>
      </c>
      <c r="N46" s="122"/>
      <c r="O46" s="190">
        <v>7</v>
      </c>
      <c r="P46" s="190"/>
      <c r="Q46" s="111" t="str">
        <f t="shared" si="4"/>
        <v>4~5</v>
      </c>
      <c r="R46" s="112"/>
      <c r="S46" s="208">
        <v>7</v>
      </c>
      <c r="T46" s="208"/>
      <c r="U46" s="121" t="str">
        <f t="shared" si="5"/>
        <v>3~4</v>
      </c>
      <c r="V46" s="122"/>
      <c r="W46" s="190">
        <v>8</v>
      </c>
      <c r="X46" s="190"/>
      <c r="Y46" s="111" t="str">
        <f t="shared" si="6"/>
        <v>3~4</v>
      </c>
      <c r="Z46" s="112"/>
      <c r="AA46" s="207">
        <v>8</v>
      </c>
      <c r="AB46" s="207"/>
      <c r="AC46" s="113"/>
      <c r="AD46" s="113"/>
      <c r="AE46" s="114"/>
      <c r="AF46" s="12"/>
    </row>
    <row r="47" spans="1:32" ht="21.75" customHeight="1">
      <c r="A47" s="143"/>
      <c r="B47" s="146"/>
      <c r="C47" s="119" t="s">
        <v>58</v>
      </c>
      <c r="D47" s="120"/>
      <c r="E47" s="121" t="str">
        <f t="shared" si="2"/>
        <v>4~5</v>
      </c>
      <c r="F47" s="122"/>
      <c r="G47" s="190">
        <v>7</v>
      </c>
      <c r="H47" s="190"/>
      <c r="I47" s="111" t="str">
        <f t="shared" si="7"/>
        <v>4~5</v>
      </c>
      <c r="J47" s="112"/>
      <c r="K47" s="209">
        <v>7</v>
      </c>
      <c r="L47" s="209"/>
      <c r="M47" s="121" t="str">
        <f t="shared" si="3"/>
        <v>4~5</v>
      </c>
      <c r="N47" s="122"/>
      <c r="O47" s="190">
        <v>7</v>
      </c>
      <c r="P47" s="190"/>
      <c r="Q47" s="111" t="str">
        <f t="shared" si="4"/>
        <v>4~5</v>
      </c>
      <c r="R47" s="112"/>
      <c r="S47" s="208">
        <v>7</v>
      </c>
      <c r="T47" s="208"/>
      <c r="U47" s="121" t="str">
        <f t="shared" si="5"/>
        <v>3~4</v>
      </c>
      <c r="V47" s="122"/>
      <c r="W47" s="190">
        <v>8</v>
      </c>
      <c r="X47" s="190"/>
      <c r="Y47" s="111" t="str">
        <f t="shared" si="6"/>
        <v>3~4</v>
      </c>
      <c r="Z47" s="112"/>
      <c r="AA47" s="207">
        <v>8</v>
      </c>
      <c r="AB47" s="207"/>
      <c r="AC47" s="113"/>
      <c r="AD47" s="113"/>
      <c r="AE47" s="114"/>
      <c r="AF47" s="12"/>
    </row>
    <row r="48" spans="1:32" ht="21.75" customHeight="1">
      <c r="A48" s="143"/>
      <c r="B48" s="146"/>
      <c r="C48" s="119" t="s">
        <v>59</v>
      </c>
      <c r="D48" s="120"/>
      <c r="E48" s="121" t="str">
        <f t="shared" si="2"/>
        <v>4~5</v>
      </c>
      <c r="F48" s="122"/>
      <c r="G48" s="190">
        <v>7</v>
      </c>
      <c r="H48" s="190"/>
      <c r="I48" s="111" t="str">
        <f t="shared" si="7"/>
        <v>4~5</v>
      </c>
      <c r="J48" s="112"/>
      <c r="K48" s="209">
        <v>7</v>
      </c>
      <c r="L48" s="209"/>
      <c r="M48" s="121" t="str">
        <f t="shared" si="3"/>
        <v>4~5</v>
      </c>
      <c r="N48" s="122"/>
      <c r="O48" s="190">
        <v>7</v>
      </c>
      <c r="P48" s="190"/>
      <c r="Q48" s="111" t="str">
        <f t="shared" si="4"/>
        <v>4~5</v>
      </c>
      <c r="R48" s="112"/>
      <c r="S48" s="208">
        <v>7</v>
      </c>
      <c r="T48" s="208"/>
      <c r="U48" s="121" t="str">
        <f t="shared" si="5"/>
        <v>3~4</v>
      </c>
      <c r="V48" s="122"/>
      <c r="W48" s="190">
        <v>8.5</v>
      </c>
      <c r="X48" s="190"/>
      <c r="Y48" s="111" t="str">
        <f t="shared" si="6"/>
        <v>3~4</v>
      </c>
      <c r="Z48" s="112"/>
      <c r="AA48" s="207">
        <v>8.5</v>
      </c>
      <c r="AB48" s="207"/>
      <c r="AC48" s="113"/>
      <c r="AD48" s="113"/>
      <c r="AE48" s="114"/>
      <c r="AF48" s="12"/>
    </row>
    <row r="49" spans="1:32" ht="21.75" customHeight="1">
      <c r="A49" s="143"/>
      <c r="B49" s="146"/>
      <c r="C49" s="119" t="s">
        <v>60</v>
      </c>
      <c r="D49" s="120"/>
      <c r="E49" s="121" t="str">
        <f t="shared" si="2"/>
        <v>5~6</v>
      </c>
      <c r="F49" s="122"/>
      <c r="G49" s="190">
        <v>6</v>
      </c>
      <c r="H49" s="190"/>
      <c r="I49" s="111" t="str">
        <f t="shared" si="7"/>
        <v>4~5</v>
      </c>
      <c r="J49" s="112"/>
      <c r="K49" s="209">
        <v>7</v>
      </c>
      <c r="L49" s="209"/>
      <c r="M49" s="121" t="str">
        <f t="shared" si="3"/>
        <v>4~5</v>
      </c>
      <c r="N49" s="122"/>
      <c r="O49" s="190">
        <v>7</v>
      </c>
      <c r="P49" s="190"/>
      <c r="Q49" s="111" t="str">
        <f t="shared" si="4"/>
        <v>4~5</v>
      </c>
      <c r="R49" s="112"/>
      <c r="S49" s="208">
        <v>7</v>
      </c>
      <c r="T49" s="208"/>
      <c r="U49" s="121" t="str">
        <f t="shared" si="5"/>
        <v>3~4</v>
      </c>
      <c r="V49" s="122"/>
      <c r="W49" s="190">
        <v>9</v>
      </c>
      <c r="X49" s="190"/>
      <c r="Y49" s="111" t="str">
        <f t="shared" si="6"/>
        <v>3~4</v>
      </c>
      <c r="Z49" s="112"/>
      <c r="AA49" s="207">
        <v>9</v>
      </c>
      <c r="AB49" s="207"/>
      <c r="AC49" s="113"/>
      <c r="AD49" s="113"/>
      <c r="AE49" s="114"/>
      <c r="AF49" s="12"/>
    </row>
    <row r="50" spans="1:32" ht="21.75" customHeight="1">
      <c r="A50" s="143"/>
      <c r="B50" s="146"/>
      <c r="C50" s="119" t="s">
        <v>61</v>
      </c>
      <c r="D50" s="120"/>
      <c r="E50" s="121" t="str">
        <f t="shared" si="2"/>
        <v>4~5</v>
      </c>
      <c r="F50" s="122"/>
      <c r="G50" s="190">
        <v>7</v>
      </c>
      <c r="H50" s="190"/>
      <c r="I50" s="111" t="str">
        <f t="shared" si="7"/>
        <v>3~4</v>
      </c>
      <c r="J50" s="112"/>
      <c r="K50" s="209">
        <v>8</v>
      </c>
      <c r="L50" s="209"/>
      <c r="M50" s="121" t="str">
        <f t="shared" si="3"/>
        <v>3~4</v>
      </c>
      <c r="N50" s="122"/>
      <c r="O50" s="190">
        <v>8</v>
      </c>
      <c r="P50" s="190"/>
      <c r="Q50" s="111" t="str">
        <f t="shared" si="4"/>
        <v>3~4</v>
      </c>
      <c r="R50" s="112"/>
      <c r="S50" s="208">
        <v>8</v>
      </c>
      <c r="T50" s="208"/>
      <c r="U50" s="121" t="str">
        <f t="shared" si="5"/>
        <v>3~4</v>
      </c>
      <c r="V50" s="122"/>
      <c r="W50" s="190">
        <v>8.5</v>
      </c>
      <c r="X50" s="190"/>
      <c r="Y50" s="111" t="str">
        <f t="shared" si="6"/>
        <v>3~4</v>
      </c>
      <c r="Z50" s="112"/>
      <c r="AA50" s="207">
        <v>8.5</v>
      </c>
      <c r="AB50" s="207"/>
      <c r="AC50" s="113"/>
      <c r="AD50" s="113"/>
      <c r="AE50" s="114"/>
      <c r="AF50" s="12"/>
    </row>
    <row r="51" spans="1:32" ht="21.75" customHeight="1">
      <c r="A51" s="143"/>
      <c r="B51" s="146"/>
      <c r="C51" s="119" t="s">
        <v>62</v>
      </c>
      <c r="D51" s="120"/>
      <c r="E51" s="121" t="str">
        <f>IF(G51="","",INT(30/G51)&amp;"~"&amp;INT(30/G51+1))</f>
        <v>3~4</v>
      </c>
      <c r="F51" s="122"/>
      <c r="G51" s="190">
        <v>8</v>
      </c>
      <c r="H51" s="190"/>
      <c r="I51" s="111" t="str">
        <f t="shared" si="7"/>
        <v>3~4</v>
      </c>
      <c r="J51" s="112"/>
      <c r="K51" s="209">
        <v>8</v>
      </c>
      <c r="L51" s="209"/>
      <c r="M51" s="121" t="str">
        <f>IF(O51="","",INT(30/O51)&amp;"~"&amp;INT(30/O51+1))</f>
        <v>3~4</v>
      </c>
      <c r="N51" s="122"/>
      <c r="O51" s="190">
        <v>8</v>
      </c>
      <c r="P51" s="190"/>
      <c r="Q51" s="111" t="str">
        <f>IF(S51="","",INT(30/S51)&amp;"~"&amp;INT(30/S51+1))</f>
        <v>3~4</v>
      </c>
      <c r="R51" s="112"/>
      <c r="S51" s="208">
        <v>8</v>
      </c>
      <c r="T51" s="208"/>
      <c r="U51" s="121" t="str">
        <f t="shared" si="5"/>
        <v>3~4</v>
      </c>
      <c r="V51" s="122"/>
      <c r="W51" s="190">
        <v>8</v>
      </c>
      <c r="X51" s="190"/>
      <c r="Y51" s="111" t="str">
        <f t="shared" si="6"/>
        <v>3~4</v>
      </c>
      <c r="Z51" s="112"/>
      <c r="AA51" s="207">
        <v>8</v>
      </c>
      <c r="AB51" s="207"/>
      <c r="AC51" s="113"/>
      <c r="AD51" s="113"/>
      <c r="AE51" s="114"/>
      <c r="AF51" s="12"/>
    </row>
    <row r="52" spans="1:32" ht="21.75" customHeight="1">
      <c r="A52" s="143"/>
      <c r="B52" s="146"/>
      <c r="C52" s="119" t="s">
        <v>63</v>
      </c>
      <c r="D52" s="120"/>
      <c r="E52" s="121" t="str">
        <f t="shared" ref="E52:E60" si="8">IF(G52="","",INT(30/G52)&amp;"~"&amp;INT(30/G52+1))</f>
        <v>4~5</v>
      </c>
      <c r="F52" s="122"/>
      <c r="G52" s="190">
        <v>7</v>
      </c>
      <c r="H52" s="190"/>
      <c r="I52" s="111" t="str">
        <f t="shared" si="7"/>
        <v>3~4</v>
      </c>
      <c r="J52" s="112"/>
      <c r="K52" s="209">
        <v>8</v>
      </c>
      <c r="L52" s="209"/>
      <c r="M52" s="121" t="str">
        <f t="shared" ref="M52:M60" si="9">IF(O52="","",INT(30/O52)&amp;"~"&amp;INT(30/O52+1))</f>
        <v>3~4</v>
      </c>
      <c r="N52" s="122"/>
      <c r="O52" s="190">
        <v>8</v>
      </c>
      <c r="P52" s="190"/>
      <c r="Q52" s="111" t="str">
        <f t="shared" ref="Q52:Q60" si="10">IF(S52="","",INT(30/S52)&amp;"~"&amp;INT(30/S52+1))</f>
        <v>3~4</v>
      </c>
      <c r="R52" s="112"/>
      <c r="S52" s="208">
        <v>8</v>
      </c>
      <c r="T52" s="208"/>
      <c r="U52" s="121" t="str">
        <f t="shared" si="5"/>
        <v>4~5</v>
      </c>
      <c r="V52" s="122"/>
      <c r="W52" s="190">
        <v>7</v>
      </c>
      <c r="X52" s="190"/>
      <c r="Y52" s="111" t="str">
        <f t="shared" si="6"/>
        <v>4~5</v>
      </c>
      <c r="Z52" s="112"/>
      <c r="AA52" s="207">
        <v>7</v>
      </c>
      <c r="AB52" s="207"/>
      <c r="AC52" s="113"/>
      <c r="AD52" s="113"/>
      <c r="AE52" s="114"/>
      <c r="AF52" s="12"/>
    </row>
    <row r="53" spans="1:32" ht="21.75" customHeight="1">
      <c r="A53" s="143"/>
      <c r="B53" s="146"/>
      <c r="C53" s="119" t="s">
        <v>64</v>
      </c>
      <c r="D53" s="120"/>
      <c r="E53" s="121" t="str">
        <f t="shared" si="8"/>
        <v>4~5</v>
      </c>
      <c r="F53" s="122"/>
      <c r="G53" s="190">
        <v>7</v>
      </c>
      <c r="H53" s="190"/>
      <c r="I53" s="111" t="str">
        <f t="shared" si="7"/>
        <v>4~5</v>
      </c>
      <c r="J53" s="112"/>
      <c r="K53" s="209">
        <v>7</v>
      </c>
      <c r="L53" s="209"/>
      <c r="M53" s="121" t="str">
        <f t="shared" si="9"/>
        <v>4~5</v>
      </c>
      <c r="N53" s="122"/>
      <c r="O53" s="190">
        <v>7</v>
      </c>
      <c r="P53" s="190"/>
      <c r="Q53" s="111" t="str">
        <f t="shared" si="10"/>
        <v>4~5</v>
      </c>
      <c r="R53" s="112"/>
      <c r="S53" s="208">
        <v>7</v>
      </c>
      <c r="T53" s="208"/>
      <c r="U53" s="121" t="str">
        <f t="shared" si="5"/>
        <v>4~5</v>
      </c>
      <c r="V53" s="122"/>
      <c r="W53" s="190">
        <v>7.5</v>
      </c>
      <c r="X53" s="190"/>
      <c r="Y53" s="111" t="str">
        <f t="shared" si="6"/>
        <v>4~5</v>
      </c>
      <c r="Z53" s="112"/>
      <c r="AA53" s="207">
        <v>7.5</v>
      </c>
      <c r="AB53" s="207"/>
      <c r="AC53" s="113"/>
      <c r="AD53" s="113"/>
      <c r="AE53" s="114"/>
      <c r="AF53" s="12"/>
    </row>
    <row r="54" spans="1:32" ht="21.75" customHeight="1">
      <c r="A54" s="143"/>
      <c r="B54" s="146"/>
      <c r="C54" s="119" t="s">
        <v>65</v>
      </c>
      <c r="D54" s="120"/>
      <c r="E54" s="121" t="str">
        <f t="shared" si="8"/>
        <v>5~6</v>
      </c>
      <c r="F54" s="122"/>
      <c r="G54" s="190">
        <v>6</v>
      </c>
      <c r="H54" s="190"/>
      <c r="I54" s="111" t="str">
        <f t="shared" si="7"/>
        <v>4~5</v>
      </c>
      <c r="J54" s="112"/>
      <c r="K54" s="209">
        <v>7</v>
      </c>
      <c r="L54" s="209"/>
      <c r="M54" s="121" t="str">
        <f t="shared" si="9"/>
        <v>4~5</v>
      </c>
      <c r="N54" s="122"/>
      <c r="O54" s="190">
        <v>7</v>
      </c>
      <c r="P54" s="190"/>
      <c r="Q54" s="111" t="str">
        <f t="shared" si="10"/>
        <v>4~5</v>
      </c>
      <c r="R54" s="112"/>
      <c r="S54" s="208">
        <v>7</v>
      </c>
      <c r="T54" s="208"/>
      <c r="U54" s="121" t="str">
        <f t="shared" si="5"/>
        <v>3~4</v>
      </c>
      <c r="V54" s="122"/>
      <c r="W54" s="190">
        <v>8</v>
      </c>
      <c r="X54" s="190"/>
      <c r="Y54" s="111" t="str">
        <f t="shared" si="6"/>
        <v>3~4</v>
      </c>
      <c r="Z54" s="112"/>
      <c r="AA54" s="207">
        <v>8</v>
      </c>
      <c r="AB54" s="207"/>
      <c r="AC54" s="113"/>
      <c r="AD54" s="113"/>
      <c r="AE54" s="114"/>
      <c r="AF54" s="12"/>
    </row>
    <row r="55" spans="1:32" ht="21.75" customHeight="1">
      <c r="A55" s="143"/>
      <c r="B55" s="146"/>
      <c r="C55" s="119" t="s">
        <v>66</v>
      </c>
      <c r="D55" s="120"/>
      <c r="E55" s="121" t="str">
        <f t="shared" si="8"/>
        <v>4~5</v>
      </c>
      <c r="F55" s="122"/>
      <c r="G55" s="190">
        <v>6.5</v>
      </c>
      <c r="H55" s="190"/>
      <c r="I55" s="111" t="str">
        <f t="shared" si="7"/>
        <v>4~5</v>
      </c>
      <c r="J55" s="112"/>
      <c r="K55" s="209">
        <v>7</v>
      </c>
      <c r="L55" s="209"/>
      <c r="M55" s="121" t="str">
        <f t="shared" si="9"/>
        <v>4~5</v>
      </c>
      <c r="N55" s="122"/>
      <c r="O55" s="190">
        <v>7</v>
      </c>
      <c r="P55" s="190"/>
      <c r="Q55" s="111" t="str">
        <f t="shared" si="10"/>
        <v>4~5</v>
      </c>
      <c r="R55" s="112"/>
      <c r="S55" s="208">
        <v>7</v>
      </c>
      <c r="T55" s="208"/>
      <c r="U55" s="121" t="str">
        <f t="shared" si="5"/>
        <v>3~4</v>
      </c>
      <c r="V55" s="122"/>
      <c r="W55" s="190">
        <v>8</v>
      </c>
      <c r="X55" s="190"/>
      <c r="Y55" s="111" t="str">
        <f t="shared" si="6"/>
        <v>3~4</v>
      </c>
      <c r="Z55" s="112"/>
      <c r="AA55" s="207">
        <v>8</v>
      </c>
      <c r="AB55" s="207"/>
      <c r="AC55" s="113"/>
      <c r="AD55" s="113"/>
      <c r="AE55" s="114"/>
      <c r="AF55" s="12"/>
    </row>
    <row r="56" spans="1:32" ht="21.75" customHeight="1">
      <c r="A56" s="143"/>
      <c r="B56" s="146"/>
      <c r="C56" s="119" t="s">
        <v>67</v>
      </c>
      <c r="D56" s="120"/>
      <c r="E56" s="121" t="str">
        <f t="shared" si="8"/>
        <v>4~5</v>
      </c>
      <c r="F56" s="122"/>
      <c r="G56" s="190">
        <v>7</v>
      </c>
      <c r="H56" s="190"/>
      <c r="I56" s="111" t="str">
        <f t="shared" si="7"/>
        <v>4~5</v>
      </c>
      <c r="J56" s="112"/>
      <c r="K56" s="209">
        <v>7.5</v>
      </c>
      <c r="L56" s="209"/>
      <c r="M56" s="121" t="str">
        <f t="shared" si="9"/>
        <v>4~5</v>
      </c>
      <c r="N56" s="122"/>
      <c r="O56" s="190">
        <v>7.5</v>
      </c>
      <c r="P56" s="190"/>
      <c r="Q56" s="111" t="str">
        <f t="shared" si="10"/>
        <v>4~5</v>
      </c>
      <c r="R56" s="112"/>
      <c r="S56" s="208">
        <v>7.5</v>
      </c>
      <c r="T56" s="208"/>
      <c r="U56" s="121" t="str">
        <f t="shared" si="5"/>
        <v>3~4</v>
      </c>
      <c r="V56" s="122"/>
      <c r="W56" s="190">
        <v>8</v>
      </c>
      <c r="X56" s="190"/>
      <c r="Y56" s="111" t="str">
        <f t="shared" si="6"/>
        <v>3~4</v>
      </c>
      <c r="Z56" s="112"/>
      <c r="AA56" s="207">
        <v>8</v>
      </c>
      <c r="AB56" s="207"/>
      <c r="AC56" s="113"/>
      <c r="AD56" s="113"/>
      <c r="AE56" s="114"/>
      <c r="AF56" s="12"/>
    </row>
    <row r="57" spans="1:32" ht="21.75" customHeight="1">
      <c r="A57" s="143"/>
      <c r="B57" s="146"/>
      <c r="C57" s="119" t="s">
        <v>68</v>
      </c>
      <c r="D57" s="120"/>
      <c r="E57" s="121" t="str">
        <f t="shared" si="8"/>
        <v>4~5</v>
      </c>
      <c r="F57" s="122"/>
      <c r="G57" s="190">
        <v>7</v>
      </c>
      <c r="H57" s="190"/>
      <c r="I57" s="111" t="str">
        <f t="shared" si="7"/>
        <v>3~4</v>
      </c>
      <c r="J57" s="112"/>
      <c r="K57" s="209">
        <v>8</v>
      </c>
      <c r="L57" s="209"/>
      <c r="M57" s="121" t="str">
        <f t="shared" si="9"/>
        <v>3~4</v>
      </c>
      <c r="N57" s="122"/>
      <c r="O57" s="190">
        <v>8</v>
      </c>
      <c r="P57" s="190"/>
      <c r="Q57" s="111" t="str">
        <f t="shared" si="10"/>
        <v>3~4</v>
      </c>
      <c r="R57" s="112"/>
      <c r="S57" s="208">
        <v>8</v>
      </c>
      <c r="T57" s="208"/>
      <c r="U57" s="121" t="str">
        <f t="shared" si="5"/>
        <v>3~4</v>
      </c>
      <c r="V57" s="122"/>
      <c r="W57" s="190">
        <v>8</v>
      </c>
      <c r="X57" s="190"/>
      <c r="Y57" s="111" t="str">
        <f t="shared" si="6"/>
        <v>3~4</v>
      </c>
      <c r="Z57" s="112"/>
      <c r="AA57" s="207">
        <v>8</v>
      </c>
      <c r="AB57" s="207"/>
      <c r="AC57" s="113"/>
      <c r="AD57" s="113"/>
      <c r="AE57" s="114"/>
      <c r="AF57" s="12"/>
    </row>
    <row r="58" spans="1:32" ht="21.75" customHeight="1">
      <c r="A58" s="143"/>
      <c r="B58" s="146"/>
      <c r="C58" s="119" t="s">
        <v>69</v>
      </c>
      <c r="D58" s="120"/>
      <c r="E58" s="121" t="str">
        <f t="shared" si="8"/>
        <v>4~5</v>
      </c>
      <c r="F58" s="122"/>
      <c r="G58" s="190">
        <v>7</v>
      </c>
      <c r="H58" s="190"/>
      <c r="I58" s="111" t="str">
        <f t="shared" si="7"/>
        <v>3~4</v>
      </c>
      <c r="J58" s="112"/>
      <c r="K58" s="209">
        <v>8</v>
      </c>
      <c r="L58" s="209"/>
      <c r="M58" s="121" t="str">
        <f t="shared" si="9"/>
        <v>3~4</v>
      </c>
      <c r="N58" s="122"/>
      <c r="O58" s="190">
        <v>8</v>
      </c>
      <c r="P58" s="190"/>
      <c r="Q58" s="111" t="str">
        <f t="shared" si="10"/>
        <v>3~4</v>
      </c>
      <c r="R58" s="112"/>
      <c r="S58" s="208">
        <v>8</v>
      </c>
      <c r="T58" s="208"/>
      <c r="U58" s="121" t="str">
        <f t="shared" si="5"/>
        <v>3~4</v>
      </c>
      <c r="V58" s="122"/>
      <c r="W58" s="190">
        <v>8</v>
      </c>
      <c r="X58" s="190"/>
      <c r="Y58" s="111" t="str">
        <f t="shared" si="6"/>
        <v>3~4</v>
      </c>
      <c r="Z58" s="112"/>
      <c r="AA58" s="207">
        <v>8</v>
      </c>
      <c r="AB58" s="207"/>
      <c r="AC58" s="113"/>
      <c r="AD58" s="113"/>
      <c r="AE58" s="114"/>
      <c r="AF58" s="12"/>
    </row>
    <row r="59" spans="1:32" ht="21.75" customHeight="1">
      <c r="A59" s="143"/>
      <c r="B59" s="146"/>
      <c r="C59" s="119" t="s">
        <v>70</v>
      </c>
      <c r="D59" s="120"/>
      <c r="E59" s="121" t="str">
        <f t="shared" si="8"/>
        <v>3~4</v>
      </c>
      <c r="F59" s="122"/>
      <c r="G59" s="190">
        <v>8</v>
      </c>
      <c r="H59" s="190"/>
      <c r="I59" s="111" t="str">
        <f t="shared" si="7"/>
        <v>3~4</v>
      </c>
      <c r="J59" s="112"/>
      <c r="K59" s="209">
        <v>8</v>
      </c>
      <c r="L59" s="209"/>
      <c r="M59" s="121" t="str">
        <f t="shared" si="9"/>
        <v>3~4</v>
      </c>
      <c r="N59" s="122"/>
      <c r="O59" s="190">
        <v>8</v>
      </c>
      <c r="P59" s="190"/>
      <c r="Q59" s="111" t="str">
        <f t="shared" si="10"/>
        <v>3~4</v>
      </c>
      <c r="R59" s="112"/>
      <c r="S59" s="208">
        <v>8</v>
      </c>
      <c r="T59" s="208"/>
      <c r="U59" s="121" t="str">
        <f t="shared" si="5"/>
        <v>3~4</v>
      </c>
      <c r="V59" s="122"/>
      <c r="W59" s="190">
        <v>8</v>
      </c>
      <c r="X59" s="190"/>
      <c r="Y59" s="111" t="str">
        <f t="shared" si="6"/>
        <v>3~4</v>
      </c>
      <c r="Z59" s="112"/>
      <c r="AA59" s="207">
        <v>8</v>
      </c>
      <c r="AB59" s="207"/>
      <c r="AC59" s="113"/>
      <c r="AD59" s="113"/>
      <c r="AE59" s="114"/>
      <c r="AF59" s="12"/>
    </row>
    <row r="60" spans="1:32" ht="21.75" customHeight="1">
      <c r="A60" s="143"/>
      <c r="B60" s="146"/>
      <c r="C60" s="119" t="s">
        <v>71</v>
      </c>
      <c r="D60" s="120"/>
      <c r="E60" s="121" t="str">
        <f t="shared" si="8"/>
        <v>3~4</v>
      </c>
      <c r="F60" s="122"/>
      <c r="G60" s="190">
        <v>8.5</v>
      </c>
      <c r="H60" s="190"/>
      <c r="I60" s="111" t="str">
        <f t="shared" si="7"/>
        <v>3~4</v>
      </c>
      <c r="J60" s="112"/>
      <c r="K60" s="209">
        <v>10</v>
      </c>
      <c r="L60" s="209"/>
      <c r="M60" s="121" t="str">
        <f t="shared" si="9"/>
        <v>3~4</v>
      </c>
      <c r="N60" s="122"/>
      <c r="O60" s="190">
        <v>10</v>
      </c>
      <c r="P60" s="190"/>
      <c r="Q60" s="111" t="str">
        <f t="shared" si="10"/>
        <v>3~4</v>
      </c>
      <c r="R60" s="112"/>
      <c r="S60" s="208">
        <v>10</v>
      </c>
      <c r="T60" s="208"/>
      <c r="U60" s="121" t="str">
        <f t="shared" si="5"/>
        <v>3~4</v>
      </c>
      <c r="V60" s="122"/>
      <c r="W60" s="190">
        <v>10</v>
      </c>
      <c r="X60" s="190"/>
      <c r="Y60" s="111" t="str">
        <f t="shared" si="6"/>
        <v>3~4</v>
      </c>
      <c r="Z60" s="112"/>
      <c r="AA60" s="207">
        <v>10</v>
      </c>
      <c r="AB60" s="207"/>
      <c r="AC60" s="113"/>
      <c r="AD60" s="113"/>
      <c r="AE60" s="114"/>
      <c r="AF60" s="12"/>
    </row>
    <row r="61" spans="1:32" ht="21.75" customHeight="1">
      <c r="A61" s="143"/>
      <c r="B61" s="146"/>
      <c r="C61" s="119" t="s">
        <v>72</v>
      </c>
      <c r="D61" s="120"/>
      <c r="E61" s="125"/>
      <c r="F61" s="126"/>
      <c r="G61" s="125"/>
      <c r="H61" s="126"/>
      <c r="I61" s="127"/>
      <c r="J61" s="128"/>
      <c r="K61" s="127"/>
      <c r="L61" s="128"/>
      <c r="M61" s="117" t="str">
        <f t="shared" ref="M61:M64" si="11">IF(O61="","",INT(30/O61)&amp;"~"&amp;INT(30/O61+1))</f>
        <v/>
      </c>
      <c r="N61" s="118"/>
      <c r="O61" s="117"/>
      <c r="P61" s="118"/>
      <c r="Q61" s="111" t="str">
        <f t="shared" ref="Q61:Q64" si="12">IF(S61="","",INT(30/S61)&amp;"~"&amp;INT(30/S61+1))</f>
        <v/>
      </c>
      <c r="R61" s="112"/>
      <c r="S61" s="111"/>
      <c r="T61" s="112"/>
      <c r="U61" s="121" t="str">
        <f t="shared" si="5"/>
        <v/>
      </c>
      <c r="V61" s="122"/>
      <c r="W61" s="121"/>
      <c r="X61" s="122"/>
      <c r="Y61" s="111" t="str">
        <f t="shared" si="6"/>
        <v/>
      </c>
      <c r="Z61" s="112"/>
      <c r="AA61" s="111"/>
      <c r="AB61" s="112"/>
      <c r="AC61" s="113"/>
      <c r="AD61" s="113"/>
      <c r="AE61" s="114"/>
      <c r="AF61" s="12"/>
    </row>
    <row r="62" spans="1:32" ht="21.75" customHeight="1">
      <c r="A62" s="143"/>
      <c r="B62" s="146"/>
      <c r="C62" s="113" t="s">
        <v>73</v>
      </c>
      <c r="D62" s="113"/>
      <c r="E62" s="121"/>
      <c r="F62" s="122"/>
      <c r="G62" s="117"/>
      <c r="H62" s="118"/>
      <c r="I62" s="111"/>
      <c r="J62" s="112"/>
      <c r="K62" s="111"/>
      <c r="L62" s="112"/>
      <c r="M62" s="117" t="str">
        <f t="shared" si="11"/>
        <v/>
      </c>
      <c r="N62" s="118"/>
      <c r="O62" s="117"/>
      <c r="P62" s="118"/>
      <c r="Q62" s="111" t="str">
        <f t="shared" si="12"/>
        <v/>
      </c>
      <c r="R62" s="112"/>
      <c r="S62" s="111"/>
      <c r="T62" s="112"/>
      <c r="U62" s="117" t="str">
        <f t="shared" si="5"/>
        <v/>
      </c>
      <c r="V62" s="118"/>
      <c r="W62" s="117"/>
      <c r="X62" s="118"/>
      <c r="Y62" s="111" t="str">
        <f t="shared" si="6"/>
        <v/>
      </c>
      <c r="Z62" s="112"/>
      <c r="AA62" s="111"/>
      <c r="AB62" s="112"/>
      <c r="AC62" s="113"/>
      <c r="AD62" s="113"/>
      <c r="AE62" s="114"/>
      <c r="AF62" s="12"/>
    </row>
    <row r="63" spans="1:32" ht="21.75" customHeight="1">
      <c r="A63" s="143"/>
      <c r="B63" s="146"/>
      <c r="C63" s="113" t="s">
        <v>74</v>
      </c>
      <c r="D63" s="113"/>
      <c r="E63" s="121"/>
      <c r="F63" s="122"/>
      <c r="G63" s="117"/>
      <c r="H63" s="118"/>
      <c r="I63" s="111"/>
      <c r="J63" s="112"/>
      <c r="K63" s="111"/>
      <c r="L63" s="112"/>
      <c r="M63" s="119" t="str">
        <f t="shared" si="11"/>
        <v/>
      </c>
      <c r="N63" s="120"/>
      <c r="O63" s="119"/>
      <c r="P63" s="120"/>
      <c r="Q63" s="111" t="str">
        <f t="shared" si="12"/>
        <v/>
      </c>
      <c r="R63" s="112"/>
      <c r="S63" s="111"/>
      <c r="T63" s="112"/>
      <c r="U63" s="117" t="str">
        <f t="shared" si="5"/>
        <v/>
      </c>
      <c r="V63" s="118"/>
      <c r="W63" s="117"/>
      <c r="X63" s="118"/>
      <c r="Y63" s="111" t="str">
        <f t="shared" si="6"/>
        <v/>
      </c>
      <c r="Z63" s="112"/>
      <c r="AA63" s="111"/>
      <c r="AB63" s="112"/>
      <c r="AC63" s="113"/>
      <c r="AD63" s="113"/>
      <c r="AE63" s="114"/>
      <c r="AF63" s="12"/>
    </row>
    <row r="64" spans="1:32" ht="21.75" customHeight="1" thickBot="1">
      <c r="A64" s="144"/>
      <c r="B64" s="147"/>
      <c r="C64" s="109" t="s">
        <v>75</v>
      </c>
      <c r="D64" s="109"/>
      <c r="E64" s="107"/>
      <c r="F64" s="108"/>
      <c r="G64" s="107"/>
      <c r="H64" s="108"/>
      <c r="I64" s="105"/>
      <c r="J64" s="106"/>
      <c r="K64" s="105"/>
      <c r="L64" s="106"/>
      <c r="M64" s="107" t="str">
        <f t="shared" si="11"/>
        <v/>
      </c>
      <c r="N64" s="108"/>
      <c r="O64" s="107"/>
      <c r="P64" s="108"/>
      <c r="Q64" s="105" t="str">
        <f t="shared" si="12"/>
        <v/>
      </c>
      <c r="R64" s="106"/>
      <c r="S64" s="105"/>
      <c r="T64" s="106"/>
      <c r="U64" s="107" t="str">
        <f t="shared" si="5"/>
        <v/>
      </c>
      <c r="V64" s="108"/>
      <c r="W64" s="107"/>
      <c r="X64" s="108"/>
      <c r="Y64" s="105" t="str">
        <f t="shared" si="6"/>
        <v/>
      </c>
      <c r="Z64" s="106"/>
      <c r="AA64" s="105"/>
      <c r="AB64" s="106"/>
      <c r="AC64" s="109"/>
      <c r="AD64" s="109"/>
      <c r="AE64" s="110"/>
      <c r="AF64" s="12"/>
    </row>
  </sheetData>
  <mergeCells count="707">
    <mergeCell ref="A1:S1"/>
    <mergeCell ref="A4:A5"/>
    <mergeCell ref="B4:B5"/>
    <mergeCell ref="C4:D5"/>
    <mergeCell ref="E4:E5"/>
    <mergeCell ref="F4:F5"/>
    <mergeCell ref="G4:I4"/>
    <mergeCell ref="J4:J5"/>
    <mergeCell ref="K4:K5"/>
    <mergeCell ref="L4:M4"/>
    <mergeCell ref="N4:N5"/>
    <mergeCell ref="O4:P4"/>
    <mergeCell ref="Q4:Q5"/>
    <mergeCell ref="R4:R5"/>
    <mergeCell ref="S4:S5"/>
    <mergeCell ref="A6:A8"/>
    <mergeCell ref="B6:B8"/>
    <mergeCell ref="C6:D6"/>
    <mergeCell ref="C7:D7"/>
    <mergeCell ref="C8:D8"/>
    <mergeCell ref="R10:R11"/>
    <mergeCell ref="S10:S11"/>
    <mergeCell ref="A12:A14"/>
    <mergeCell ref="B12:B14"/>
    <mergeCell ref="C12:D12"/>
    <mergeCell ref="C13:D13"/>
    <mergeCell ref="C14:D14"/>
    <mergeCell ref="J10:J11"/>
    <mergeCell ref="K10:K11"/>
    <mergeCell ref="L10:M10"/>
    <mergeCell ref="N10:N11"/>
    <mergeCell ref="O10:P10"/>
    <mergeCell ref="Q10:Q11"/>
    <mergeCell ref="A10:A11"/>
    <mergeCell ref="B10:B11"/>
    <mergeCell ref="C10:D11"/>
    <mergeCell ref="E10:E11"/>
    <mergeCell ref="F10:F11"/>
    <mergeCell ref="G10:I10"/>
    <mergeCell ref="AC17:AE18"/>
    <mergeCell ref="E18:F18"/>
    <mergeCell ref="G18:H18"/>
    <mergeCell ref="I18:J18"/>
    <mergeCell ref="K18:L18"/>
    <mergeCell ref="M18:N18"/>
    <mergeCell ref="O18:P18"/>
    <mergeCell ref="A17:A18"/>
    <mergeCell ref="B17:B18"/>
    <mergeCell ref="C17:D18"/>
    <mergeCell ref="E17:H17"/>
    <mergeCell ref="I17:L17"/>
    <mergeCell ref="M17:P17"/>
    <mergeCell ref="Q18:R18"/>
    <mergeCell ref="S18:T18"/>
    <mergeCell ref="U18:V18"/>
    <mergeCell ref="W18:X18"/>
    <mergeCell ref="Y18:Z18"/>
    <mergeCell ref="AA18:AB18"/>
    <mergeCell ref="Q17:T17"/>
    <mergeCell ref="U17:X17"/>
    <mergeCell ref="Y17:AB17"/>
    <mergeCell ref="A19:A64"/>
    <mergeCell ref="B19:B64"/>
    <mergeCell ref="C19:D19"/>
    <mergeCell ref="E19:F19"/>
    <mergeCell ref="G19:H19"/>
    <mergeCell ref="I19:J19"/>
    <mergeCell ref="C22:D22"/>
    <mergeCell ref="E22:F22"/>
    <mergeCell ref="G22:H22"/>
    <mergeCell ref="I22:J22"/>
    <mergeCell ref="G27:H27"/>
    <mergeCell ref="I27:J27"/>
    <mergeCell ref="G31:H31"/>
    <mergeCell ref="I31:J31"/>
    <mergeCell ref="G35:H35"/>
    <mergeCell ref="I35:J35"/>
    <mergeCell ref="G39:H39"/>
    <mergeCell ref="I39:J39"/>
    <mergeCell ref="G43:H43"/>
    <mergeCell ref="I43:J43"/>
    <mergeCell ref="G47:H47"/>
    <mergeCell ref="I47:J47"/>
    <mergeCell ref="G51:H51"/>
    <mergeCell ref="I51:J51"/>
    <mergeCell ref="W19:X19"/>
    <mergeCell ref="Y19:Z19"/>
    <mergeCell ref="AA19:AB19"/>
    <mergeCell ref="AC19:AE19"/>
    <mergeCell ref="C20:D20"/>
    <mergeCell ref="E20:F20"/>
    <mergeCell ref="G20:H20"/>
    <mergeCell ref="I20:J20"/>
    <mergeCell ref="K20:L20"/>
    <mergeCell ref="M20:N20"/>
    <mergeCell ref="K19:L19"/>
    <mergeCell ref="M19:N19"/>
    <mergeCell ref="O19:P19"/>
    <mergeCell ref="Q19:R19"/>
    <mergeCell ref="S19:T19"/>
    <mergeCell ref="U19:V19"/>
    <mergeCell ref="S21:T21"/>
    <mergeCell ref="U21:V21"/>
    <mergeCell ref="W21:X21"/>
    <mergeCell ref="Y21:Z21"/>
    <mergeCell ref="AA21:AB21"/>
    <mergeCell ref="AC21:AE21"/>
    <mergeCell ref="AA20:AB20"/>
    <mergeCell ref="AC20:AE20"/>
    <mergeCell ref="C21:D21"/>
    <mergeCell ref="E21:F21"/>
    <mergeCell ref="G21:H21"/>
    <mergeCell ref="I21:J21"/>
    <mergeCell ref="K21:L21"/>
    <mergeCell ref="M21:N21"/>
    <mergeCell ref="O21:P21"/>
    <mergeCell ref="Q21:R21"/>
    <mergeCell ref="O20:P20"/>
    <mergeCell ref="Q20:R20"/>
    <mergeCell ref="S20:T20"/>
    <mergeCell ref="U20:V20"/>
    <mergeCell ref="W20:X20"/>
    <mergeCell ref="Y20:Z20"/>
    <mergeCell ref="W22:X22"/>
    <mergeCell ref="Y22:Z22"/>
    <mergeCell ref="AC22:AE22"/>
    <mergeCell ref="C23:D23"/>
    <mergeCell ref="E23:F23"/>
    <mergeCell ref="G23:H23"/>
    <mergeCell ref="I23:J23"/>
    <mergeCell ref="M23:N23"/>
    <mergeCell ref="M22:N22"/>
    <mergeCell ref="O22:P22"/>
    <mergeCell ref="Q22:R22"/>
    <mergeCell ref="U22:V22"/>
    <mergeCell ref="K22:L22"/>
    <mergeCell ref="S22:T22"/>
    <mergeCell ref="M25:N25"/>
    <mergeCell ref="U24:V24"/>
    <mergeCell ref="W24:X24"/>
    <mergeCell ref="Y24:Z24"/>
    <mergeCell ref="AC24:AE24"/>
    <mergeCell ref="AC23:AE23"/>
    <mergeCell ref="C24:D24"/>
    <mergeCell ref="E24:F24"/>
    <mergeCell ref="G24:H24"/>
    <mergeCell ref="I24:J24"/>
    <mergeCell ref="M24:N24"/>
    <mergeCell ref="O24:P24"/>
    <mergeCell ref="Q24:R24"/>
    <mergeCell ref="O23:P23"/>
    <mergeCell ref="Q23:R23"/>
    <mergeCell ref="U23:V23"/>
    <mergeCell ref="W23:X23"/>
    <mergeCell ref="Y23:Z23"/>
    <mergeCell ref="K23:L23"/>
    <mergeCell ref="K24:L24"/>
    <mergeCell ref="K25:L25"/>
    <mergeCell ref="S23:T23"/>
    <mergeCell ref="S24:T24"/>
    <mergeCell ref="S25:T25"/>
    <mergeCell ref="U26:V26"/>
    <mergeCell ref="W26:X26"/>
    <mergeCell ref="Y26:Z26"/>
    <mergeCell ref="U28:V28"/>
    <mergeCell ref="W28:X28"/>
    <mergeCell ref="Y28:Z28"/>
    <mergeCell ref="AC26:AE26"/>
    <mergeCell ref="AC25:AE25"/>
    <mergeCell ref="C26:D26"/>
    <mergeCell ref="E26:F26"/>
    <mergeCell ref="G26:H26"/>
    <mergeCell ref="I26:J26"/>
    <mergeCell ref="M26:N26"/>
    <mergeCell ref="O26:P26"/>
    <mergeCell ref="Q26:R26"/>
    <mergeCell ref="O25:P25"/>
    <mergeCell ref="Q25:R25"/>
    <mergeCell ref="U25:V25"/>
    <mergeCell ref="W25:X25"/>
    <mergeCell ref="Y25:Z25"/>
    <mergeCell ref="C25:D25"/>
    <mergeCell ref="E25:F25"/>
    <mergeCell ref="G25:H25"/>
    <mergeCell ref="I25:J25"/>
    <mergeCell ref="M29:N29"/>
    <mergeCell ref="AC28:AE28"/>
    <mergeCell ref="AC27:AE27"/>
    <mergeCell ref="C28:D28"/>
    <mergeCell ref="E28:F28"/>
    <mergeCell ref="G28:H28"/>
    <mergeCell ref="I28:J28"/>
    <mergeCell ref="M28:N28"/>
    <mergeCell ref="O28:P28"/>
    <mergeCell ref="Q28:R28"/>
    <mergeCell ref="O27:P27"/>
    <mergeCell ref="Q27:R27"/>
    <mergeCell ref="U27:V27"/>
    <mergeCell ref="W27:X27"/>
    <mergeCell ref="Y27:Z27"/>
    <mergeCell ref="C27:D27"/>
    <mergeCell ref="E27:F27"/>
    <mergeCell ref="M27:N27"/>
    <mergeCell ref="U30:V30"/>
    <mergeCell ref="W30:X30"/>
    <mergeCell ref="Y30:Z30"/>
    <mergeCell ref="U32:V32"/>
    <mergeCell ref="W32:X32"/>
    <mergeCell ref="Y32:Z32"/>
    <mergeCell ref="AC30:AE30"/>
    <mergeCell ref="AC29:AE29"/>
    <mergeCell ref="C30:D30"/>
    <mergeCell ref="E30:F30"/>
    <mergeCell ref="G30:H30"/>
    <mergeCell ref="I30:J30"/>
    <mergeCell ref="M30:N30"/>
    <mergeCell ref="O30:P30"/>
    <mergeCell ref="Q30:R30"/>
    <mergeCell ref="O29:P29"/>
    <mergeCell ref="Q29:R29"/>
    <mergeCell ref="U29:V29"/>
    <mergeCell ref="W29:X29"/>
    <mergeCell ref="Y29:Z29"/>
    <mergeCell ref="C29:D29"/>
    <mergeCell ref="E29:F29"/>
    <mergeCell ref="G29:H29"/>
    <mergeCell ref="I29:J29"/>
    <mergeCell ref="M33:N33"/>
    <mergeCell ref="AC32:AE32"/>
    <mergeCell ref="AC31:AE31"/>
    <mergeCell ref="C32:D32"/>
    <mergeCell ref="E32:F32"/>
    <mergeCell ref="G32:H32"/>
    <mergeCell ref="I32:J32"/>
    <mergeCell ref="M32:N32"/>
    <mergeCell ref="O32:P32"/>
    <mergeCell ref="Q32:R32"/>
    <mergeCell ref="O31:P31"/>
    <mergeCell ref="Q31:R31"/>
    <mergeCell ref="U31:V31"/>
    <mergeCell ref="W31:X31"/>
    <mergeCell ref="Y31:Z31"/>
    <mergeCell ref="C31:D31"/>
    <mergeCell ref="E31:F31"/>
    <mergeCell ref="M31:N31"/>
    <mergeCell ref="U34:V34"/>
    <mergeCell ref="W34:X34"/>
    <mergeCell ref="Y34:Z34"/>
    <mergeCell ref="U36:V36"/>
    <mergeCell ref="W36:X36"/>
    <mergeCell ref="Y36:Z36"/>
    <mergeCell ref="AC34:AE34"/>
    <mergeCell ref="AC33:AE33"/>
    <mergeCell ref="C34:D34"/>
    <mergeCell ref="E34:F34"/>
    <mergeCell ref="G34:H34"/>
    <mergeCell ref="I34:J34"/>
    <mergeCell ref="M34:N34"/>
    <mergeCell ref="O34:P34"/>
    <mergeCell ref="Q34:R34"/>
    <mergeCell ref="O33:P33"/>
    <mergeCell ref="Q33:R33"/>
    <mergeCell ref="U33:V33"/>
    <mergeCell ref="W33:X33"/>
    <mergeCell ref="Y33:Z33"/>
    <mergeCell ref="C33:D33"/>
    <mergeCell ref="E33:F33"/>
    <mergeCell ref="G33:H33"/>
    <mergeCell ref="I33:J33"/>
    <mergeCell ref="M37:N37"/>
    <mergeCell ref="AC36:AE36"/>
    <mergeCell ref="AC35:AE35"/>
    <mergeCell ref="C36:D36"/>
    <mergeCell ref="E36:F36"/>
    <mergeCell ref="G36:H36"/>
    <mergeCell ref="I36:J36"/>
    <mergeCell ref="M36:N36"/>
    <mergeCell ref="O36:P36"/>
    <mergeCell ref="Q36:R36"/>
    <mergeCell ref="O35:P35"/>
    <mergeCell ref="Q35:R35"/>
    <mergeCell ref="U35:V35"/>
    <mergeCell ref="W35:X35"/>
    <mergeCell ref="Y35:Z35"/>
    <mergeCell ref="C35:D35"/>
    <mergeCell ref="E35:F35"/>
    <mergeCell ref="M35:N35"/>
    <mergeCell ref="K35:L35"/>
    <mergeCell ref="K36:L36"/>
    <mergeCell ref="K37:L37"/>
    <mergeCell ref="S35:T35"/>
    <mergeCell ref="S36:T36"/>
    <mergeCell ref="S37:T37"/>
    <mergeCell ref="U38:V38"/>
    <mergeCell ref="W38:X38"/>
    <mergeCell ref="Y38:Z38"/>
    <mergeCell ref="U40:V40"/>
    <mergeCell ref="W40:X40"/>
    <mergeCell ref="Y40:Z40"/>
    <mergeCell ref="AC38:AE38"/>
    <mergeCell ref="AC37:AE37"/>
    <mergeCell ref="C38:D38"/>
    <mergeCell ref="E38:F38"/>
    <mergeCell ref="G38:H38"/>
    <mergeCell ref="I38:J38"/>
    <mergeCell ref="M38:N38"/>
    <mergeCell ref="O38:P38"/>
    <mergeCell ref="Q38:R38"/>
    <mergeCell ref="O37:P37"/>
    <mergeCell ref="Q37:R37"/>
    <mergeCell ref="U37:V37"/>
    <mergeCell ref="W37:X37"/>
    <mergeCell ref="Y37:Z37"/>
    <mergeCell ref="C37:D37"/>
    <mergeCell ref="E37:F37"/>
    <mergeCell ref="G37:H37"/>
    <mergeCell ref="I37:J37"/>
    <mergeCell ref="M41:N41"/>
    <mergeCell ref="AC40:AE40"/>
    <mergeCell ref="AC39:AE39"/>
    <mergeCell ref="C40:D40"/>
    <mergeCell ref="E40:F40"/>
    <mergeCell ref="G40:H40"/>
    <mergeCell ref="I40:J40"/>
    <mergeCell ref="M40:N40"/>
    <mergeCell ref="O40:P40"/>
    <mergeCell ref="Q40:R40"/>
    <mergeCell ref="O39:P39"/>
    <mergeCell ref="Q39:R39"/>
    <mergeCell ref="U39:V39"/>
    <mergeCell ref="W39:X39"/>
    <mergeCell ref="Y39:Z39"/>
    <mergeCell ref="C39:D39"/>
    <mergeCell ref="E39:F39"/>
    <mergeCell ref="M39:N39"/>
    <mergeCell ref="AA40:AB40"/>
    <mergeCell ref="U42:V42"/>
    <mergeCell ref="W42:X42"/>
    <mergeCell ref="Y42:Z42"/>
    <mergeCell ref="U44:V44"/>
    <mergeCell ref="W44:X44"/>
    <mergeCell ref="Y44:Z44"/>
    <mergeCell ref="AC42:AE42"/>
    <mergeCell ref="AC41:AE41"/>
    <mergeCell ref="C42:D42"/>
    <mergeCell ref="E42:F42"/>
    <mergeCell ref="G42:H42"/>
    <mergeCell ref="I42:J42"/>
    <mergeCell ref="M42:N42"/>
    <mergeCell ref="O42:P42"/>
    <mergeCell ref="Q42:R42"/>
    <mergeCell ref="O41:P41"/>
    <mergeCell ref="Q41:R41"/>
    <mergeCell ref="U41:V41"/>
    <mergeCell ref="W41:X41"/>
    <mergeCell ref="Y41:Z41"/>
    <mergeCell ref="C41:D41"/>
    <mergeCell ref="E41:F41"/>
    <mergeCell ref="G41:H41"/>
    <mergeCell ref="I41:J41"/>
    <mergeCell ref="M45:N45"/>
    <mergeCell ref="AC44:AE44"/>
    <mergeCell ref="AC43:AE43"/>
    <mergeCell ref="C44:D44"/>
    <mergeCell ref="E44:F44"/>
    <mergeCell ref="G44:H44"/>
    <mergeCell ref="I44:J44"/>
    <mergeCell ref="M44:N44"/>
    <mergeCell ref="O44:P44"/>
    <mergeCell ref="Q44:R44"/>
    <mergeCell ref="O43:P43"/>
    <mergeCell ref="Q43:R43"/>
    <mergeCell ref="U43:V43"/>
    <mergeCell ref="W43:X43"/>
    <mergeCell ref="Y43:Z43"/>
    <mergeCell ref="C43:D43"/>
    <mergeCell ref="E43:F43"/>
    <mergeCell ref="M43:N43"/>
    <mergeCell ref="K43:L43"/>
    <mergeCell ref="K44:L44"/>
    <mergeCell ref="U46:V46"/>
    <mergeCell ref="W46:X46"/>
    <mergeCell ref="Y46:Z46"/>
    <mergeCell ref="U48:V48"/>
    <mergeCell ref="W48:X48"/>
    <mergeCell ref="Y48:Z48"/>
    <mergeCell ref="AC46:AE46"/>
    <mergeCell ref="AC45:AE45"/>
    <mergeCell ref="C46:D46"/>
    <mergeCell ref="E46:F46"/>
    <mergeCell ref="G46:H46"/>
    <mergeCell ref="I46:J46"/>
    <mergeCell ref="M46:N46"/>
    <mergeCell ref="O46:P46"/>
    <mergeCell ref="Q46:R46"/>
    <mergeCell ref="O45:P45"/>
    <mergeCell ref="Q45:R45"/>
    <mergeCell ref="U45:V45"/>
    <mergeCell ref="W45:X45"/>
    <mergeCell ref="Y45:Z45"/>
    <mergeCell ref="C45:D45"/>
    <mergeCell ref="E45:F45"/>
    <mergeCell ref="G45:H45"/>
    <mergeCell ref="I45:J45"/>
    <mergeCell ref="AC48:AE48"/>
    <mergeCell ref="AC47:AE47"/>
    <mergeCell ref="C48:D48"/>
    <mergeCell ref="E48:F48"/>
    <mergeCell ref="G48:H48"/>
    <mergeCell ref="I48:J48"/>
    <mergeCell ref="M48:N48"/>
    <mergeCell ref="O48:P48"/>
    <mergeCell ref="Q48:R48"/>
    <mergeCell ref="O47:P47"/>
    <mergeCell ref="Q47:R47"/>
    <mergeCell ref="U47:V47"/>
    <mergeCell ref="W47:X47"/>
    <mergeCell ref="Y47:Z47"/>
    <mergeCell ref="C47:D47"/>
    <mergeCell ref="E47:F47"/>
    <mergeCell ref="M47:N47"/>
    <mergeCell ref="S47:T47"/>
    <mergeCell ref="S48:T48"/>
    <mergeCell ref="AC49:AE49"/>
    <mergeCell ref="C50:D50"/>
    <mergeCell ref="E50:F50"/>
    <mergeCell ref="G50:H50"/>
    <mergeCell ref="I50:J50"/>
    <mergeCell ref="M50:N50"/>
    <mergeCell ref="O50:P50"/>
    <mergeCell ref="Q50:R50"/>
    <mergeCell ref="O49:P49"/>
    <mergeCell ref="Q49:R49"/>
    <mergeCell ref="U49:V49"/>
    <mergeCell ref="W49:X49"/>
    <mergeCell ref="Y49:Z49"/>
    <mergeCell ref="C49:D49"/>
    <mergeCell ref="E49:F49"/>
    <mergeCell ref="G49:H49"/>
    <mergeCell ref="I49:J49"/>
    <mergeCell ref="M49:N49"/>
    <mergeCell ref="U50:V50"/>
    <mergeCell ref="W50:X50"/>
    <mergeCell ref="Y50:Z50"/>
    <mergeCell ref="K49:L49"/>
    <mergeCell ref="K50:L50"/>
    <mergeCell ref="S49:T49"/>
    <mergeCell ref="C52:D52"/>
    <mergeCell ref="E52:F52"/>
    <mergeCell ref="G52:H52"/>
    <mergeCell ref="I52:J52"/>
    <mergeCell ref="M52:N52"/>
    <mergeCell ref="O52:P52"/>
    <mergeCell ref="Q52:R52"/>
    <mergeCell ref="O51:P51"/>
    <mergeCell ref="Q51:R51"/>
    <mergeCell ref="C51:D51"/>
    <mergeCell ref="E51:F51"/>
    <mergeCell ref="M51:N51"/>
    <mergeCell ref="K51:L51"/>
    <mergeCell ref="K52:L52"/>
    <mergeCell ref="U52:V52"/>
    <mergeCell ref="W52:X52"/>
    <mergeCell ref="Y52:Z52"/>
    <mergeCell ref="S50:T50"/>
    <mergeCell ref="AA50:AB50"/>
    <mergeCell ref="AA52:AB52"/>
    <mergeCell ref="AC52:AE52"/>
    <mergeCell ref="AC51:AE51"/>
    <mergeCell ref="U51:V51"/>
    <mergeCell ref="W51:X51"/>
    <mergeCell ref="Y51:Z51"/>
    <mergeCell ref="S51:T51"/>
    <mergeCell ref="AC50:AE50"/>
    <mergeCell ref="S52:T52"/>
    <mergeCell ref="C54:D54"/>
    <mergeCell ref="E54:F54"/>
    <mergeCell ref="G54:H54"/>
    <mergeCell ref="I54:J54"/>
    <mergeCell ref="M54:N54"/>
    <mergeCell ref="O54:P54"/>
    <mergeCell ref="Q54:R54"/>
    <mergeCell ref="O53:P53"/>
    <mergeCell ref="Q53:R53"/>
    <mergeCell ref="C53:D53"/>
    <mergeCell ref="E53:F53"/>
    <mergeCell ref="G53:H53"/>
    <mergeCell ref="I53:J53"/>
    <mergeCell ref="M53:N53"/>
    <mergeCell ref="K54:L54"/>
    <mergeCell ref="K55:L55"/>
    <mergeCell ref="S54:T54"/>
    <mergeCell ref="S55:T55"/>
    <mergeCell ref="AC54:AE54"/>
    <mergeCell ref="AC53:AE53"/>
    <mergeCell ref="U53:V53"/>
    <mergeCell ref="W53:X53"/>
    <mergeCell ref="Y53:Z53"/>
    <mergeCell ref="S53:T53"/>
    <mergeCell ref="K53:L53"/>
    <mergeCell ref="AA53:AB53"/>
    <mergeCell ref="AA54:AB54"/>
    <mergeCell ref="U54:V54"/>
    <mergeCell ref="W54:X54"/>
    <mergeCell ref="Y54:Z54"/>
    <mergeCell ref="U56:V56"/>
    <mergeCell ref="W56:X56"/>
    <mergeCell ref="Y56:Z56"/>
    <mergeCell ref="AC56:AE56"/>
    <mergeCell ref="AC55:AE55"/>
    <mergeCell ref="C56:D56"/>
    <mergeCell ref="E56:F56"/>
    <mergeCell ref="G56:H56"/>
    <mergeCell ref="I56:J56"/>
    <mergeCell ref="M56:N56"/>
    <mergeCell ref="O56:P56"/>
    <mergeCell ref="Q56:R56"/>
    <mergeCell ref="O55:P55"/>
    <mergeCell ref="Q55:R55"/>
    <mergeCell ref="U55:V55"/>
    <mergeCell ref="W55:X55"/>
    <mergeCell ref="Y55:Z55"/>
    <mergeCell ref="C55:D55"/>
    <mergeCell ref="E55:F55"/>
    <mergeCell ref="G55:H55"/>
    <mergeCell ref="I55:J55"/>
    <mergeCell ref="M55:N55"/>
    <mergeCell ref="K56:L56"/>
    <mergeCell ref="AA55:AB55"/>
    <mergeCell ref="U58:V58"/>
    <mergeCell ref="W58:X58"/>
    <mergeCell ref="Y58:Z58"/>
    <mergeCell ref="AC58:AE58"/>
    <mergeCell ref="AC57:AE57"/>
    <mergeCell ref="C58:D58"/>
    <mergeCell ref="E58:F58"/>
    <mergeCell ref="G58:H58"/>
    <mergeCell ref="I58:J58"/>
    <mergeCell ref="M58:N58"/>
    <mergeCell ref="O58:P58"/>
    <mergeCell ref="Q58:R58"/>
    <mergeCell ref="O57:P57"/>
    <mergeCell ref="Q57:R57"/>
    <mergeCell ref="U57:V57"/>
    <mergeCell ref="W57:X57"/>
    <mergeCell ref="Y57:Z57"/>
    <mergeCell ref="C57:D57"/>
    <mergeCell ref="E57:F57"/>
    <mergeCell ref="G57:H57"/>
    <mergeCell ref="I57:J57"/>
    <mergeCell ref="M57:N57"/>
    <mergeCell ref="K57:L57"/>
    <mergeCell ref="K58:L58"/>
    <mergeCell ref="U60:V60"/>
    <mergeCell ref="W60:X60"/>
    <mergeCell ref="Y60:Z60"/>
    <mergeCell ref="AC60:AE60"/>
    <mergeCell ref="AC59:AE59"/>
    <mergeCell ref="C60:D60"/>
    <mergeCell ref="E60:F60"/>
    <mergeCell ref="G60:H60"/>
    <mergeCell ref="I60:J60"/>
    <mergeCell ref="M60:N60"/>
    <mergeCell ref="O60:P60"/>
    <mergeCell ref="Q60:R60"/>
    <mergeCell ref="O59:P59"/>
    <mergeCell ref="Q59:R59"/>
    <mergeCell ref="U59:V59"/>
    <mergeCell ref="W59:X59"/>
    <mergeCell ref="Y59:Z59"/>
    <mergeCell ref="C59:D59"/>
    <mergeCell ref="E59:F59"/>
    <mergeCell ref="G59:H59"/>
    <mergeCell ref="I59:J59"/>
    <mergeCell ref="M59:N59"/>
    <mergeCell ref="K59:L59"/>
    <mergeCell ref="K60:L60"/>
    <mergeCell ref="AC62:AE62"/>
    <mergeCell ref="AA61:AB61"/>
    <mergeCell ref="AC61:AE61"/>
    <mergeCell ref="C62:D62"/>
    <mergeCell ref="E62:F62"/>
    <mergeCell ref="G62:H62"/>
    <mergeCell ref="I62:J62"/>
    <mergeCell ref="K62:L62"/>
    <mergeCell ref="M62:N62"/>
    <mergeCell ref="O62:P62"/>
    <mergeCell ref="Q62:R62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G63:H63"/>
    <mergeCell ref="I63:J63"/>
    <mergeCell ref="K63:L63"/>
    <mergeCell ref="M63:N63"/>
    <mergeCell ref="S62:T62"/>
    <mergeCell ref="U62:V62"/>
    <mergeCell ref="W62:X62"/>
    <mergeCell ref="Y62:Z62"/>
    <mergeCell ref="AA62:AB62"/>
    <mergeCell ref="S64:T64"/>
    <mergeCell ref="U64:V64"/>
    <mergeCell ref="W64:X64"/>
    <mergeCell ref="Y64:Z64"/>
    <mergeCell ref="AA64:AB64"/>
    <mergeCell ref="AC64:AE64"/>
    <mergeCell ref="AA63:AB63"/>
    <mergeCell ref="AC63:AE63"/>
    <mergeCell ref="C64:D64"/>
    <mergeCell ref="E64:F64"/>
    <mergeCell ref="G64:H64"/>
    <mergeCell ref="I64:J64"/>
    <mergeCell ref="K64:L64"/>
    <mergeCell ref="M64:N64"/>
    <mergeCell ref="O64:P64"/>
    <mergeCell ref="Q64:R64"/>
    <mergeCell ref="O63:P63"/>
    <mergeCell ref="Q63:R63"/>
    <mergeCell ref="S63:T63"/>
    <mergeCell ref="U63:V63"/>
    <mergeCell ref="W63:X63"/>
    <mergeCell ref="Y63:Z63"/>
    <mergeCell ref="C63:D63"/>
    <mergeCell ref="E63:F63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8:L38"/>
    <mergeCell ref="K39:L39"/>
    <mergeCell ref="K40:L40"/>
    <mergeCell ref="K41:L41"/>
    <mergeCell ref="K42:L42"/>
    <mergeCell ref="K45:L45"/>
    <mergeCell ref="K46:L46"/>
    <mergeCell ref="K47:L47"/>
    <mergeCell ref="K48:L48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56:T56"/>
    <mergeCell ref="S57:T57"/>
    <mergeCell ref="S58:T58"/>
    <mergeCell ref="S59:T59"/>
    <mergeCell ref="S60:T60"/>
    <mergeCell ref="AA22:AB22"/>
    <mergeCell ref="AA23:AB23"/>
    <mergeCell ref="AA24:AB24"/>
    <mergeCell ref="AA25:AB25"/>
    <mergeCell ref="AA26:AB26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56:AB56"/>
    <mergeCell ref="AA57:AB57"/>
    <mergeCell ref="AA58:AB58"/>
    <mergeCell ref="AA59:AB59"/>
    <mergeCell ref="AA60:AB60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AA49:AB49"/>
    <mergeCell ref="AA51:AB51"/>
  </mergeCells>
  <phoneticPr fontId="1" type="noConversion"/>
  <printOptions horizontalCentered="1"/>
  <pageMargins left="0.15748031496062992" right="0.15748031496062992" top="0.45" bottom="0.2" header="0.31496062992125984" footer="0.16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5</vt:i4>
      </vt:variant>
    </vt:vector>
  </HeadingPairs>
  <TitlesOfParts>
    <vt:vector size="11" baseType="lpstr">
      <vt:lpstr>(기본 정보)</vt:lpstr>
      <vt:lpstr>(6630번 상세배차)</vt:lpstr>
      <vt:lpstr>(650번 상세배차)</vt:lpstr>
      <vt:lpstr>(653번 상세배차)</vt:lpstr>
      <vt:lpstr>(662번 상세배차)</vt:lpstr>
      <vt:lpstr>(6628번 상세배차)</vt:lpstr>
      <vt:lpstr>'(650번 상세배차)'!Print_Area</vt:lpstr>
      <vt:lpstr>'(653번 상세배차)'!Print_Area</vt:lpstr>
      <vt:lpstr>'(6628번 상세배차)'!Print_Area</vt:lpstr>
      <vt:lpstr>'(662번 상세배차)'!Print_Area</vt:lpstr>
      <vt:lpstr>'(6630번 상세배차)'!Print_Area</vt:lpstr>
    </vt:vector>
  </TitlesOfParts>
  <Company>SAMSUNG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2016-12-02T06:07:40Z</cp:lastPrinted>
  <dcterms:created xsi:type="dcterms:W3CDTF">2006-03-09T07:58:23Z</dcterms:created>
  <dcterms:modified xsi:type="dcterms:W3CDTF">2017-03-17T00:55:10Z</dcterms:modified>
</cp:coreProperties>
</file>