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현재_통합_문서" defaultThemeVersion="124226"/>
  <bookViews>
    <workbookView xWindow="120" yWindow="570" windowWidth="17055" windowHeight="8805"/>
  </bookViews>
  <sheets>
    <sheet name="총괄" sheetId="61" r:id="rId1"/>
  </sheets>
  <definedNames>
    <definedName name="_xlnm.Print_Area" localSheetId="0">총괄!$A$1:$AX$255</definedName>
  </definedNames>
  <calcPr calcId="125725"/>
</workbook>
</file>

<file path=xl/calcChain.xml><?xml version="1.0" encoding="utf-8"?>
<calcChain xmlns="http://schemas.openxmlformats.org/spreadsheetml/2006/main">
  <c r="B94" i="61"/>
  <c r="B99"/>
  <c r="C137"/>
  <c r="B137"/>
  <c r="N236"/>
  <c r="K236"/>
  <c r="H236"/>
  <c r="E236"/>
  <c r="D236"/>
  <c r="C236"/>
  <c r="B236" s="1"/>
  <c r="B208"/>
  <c r="B207"/>
  <c r="B206"/>
  <c r="B205"/>
  <c r="J204"/>
  <c r="I204"/>
  <c r="H204"/>
  <c r="G204"/>
  <c r="F204"/>
  <c r="E204"/>
  <c r="D204"/>
  <c r="C204"/>
  <c r="B177"/>
  <c r="B176"/>
  <c r="B175"/>
  <c r="B174"/>
  <c r="J173"/>
  <c r="I173"/>
  <c r="H173"/>
  <c r="G173"/>
  <c r="F173"/>
  <c r="E173"/>
  <c r="D173"/>
  <c r="C173"/>
  <c r="B204" l="1"/>
  <c r="B173"/>
  <c r="AU21"/>
  <c r="AU20"/>
  <c r="AU19"/>
  <c r="AU18"/>
  <c r="AX17"/>
  <c r="AW17"/>
  <c r="AV17"/>
  <c r="AQ21"/>
  <c r="AQ20"/>
  <c r="AQ19"/>
  <c r="AQ18"/>
  <c r="AT17"/>
  <c r="AS17"/>
  <c r="AQ17" s="1"/>
  <c r="AR17"/>
  <c r="AM21"/>
  <c r="AM20"/>
  <c r="AM19"/>
  <c r="AM18"/>
  <c r="AP17"/>
  <c r="AO17"/>
  <c r="AM17" s="1"/>
  <c r="AN17"/>
  <c r="AI21"/>
  <c r="AI20"/>
  <c r="AI19"/>
  <c r="AI18"/>
  <c r="AL17"/>
  <c r="AK17"/>
  <c r="AI17" s="1"/>
  <c r="AJ17"/>
  <c r="AE21"/>
  <c r="AE20"/>
  <c r="AE19"/>
  <c r="AE18"/>
  <c r="AH17"/>
  <c r="AG17"/>
  <c r="AF17"/>
  <c r="AA21"/>
  <c r="AA20"/>
  <c r="AA19"/>
  <c r="AA18"/>
  <c r="AD17"/>
  <c r="AC17"/>
  <c r="AB17"/>
  <c r="W21"/>
  <c r="W20"/>
  <c r="W19"/>
  <c r="W18"/>
  <c r="Z17"/>
  <c r="Y17"/>
  <c r="X17"/>
  <c r="S21"/>
  <c r="S20"/>
  <c r="S19"/>
  <c r="S18"/>
  <c r="V17"/>
  <c r="U17"/>
  <c r="T17"/>
  <c r="O21"/>
  <c r="O20"/>
  <c r="O19"/>
  <c r="O18"/>
  <c r="R17"/>
  <c r="Q17"/>
  <c r="P17"/>
  <c r="K21"/>
  <c r="K20"/>
  <c r="K19"/>
  <c r="K18"/>
  <c r="N17"/>
  <c r="M17"/>
  <c r="L17"/>
  <c r="I17"/>
  <c r="J17"/>
  <c r="H17"/>
  <c r="G18"/>
  <c r="G19"/>
  <c r="G20"/>
  <c r="G21"/>
  <c r="D19"/>
  <c r="P9" s="1"/>
  <c r="E19"/>
  <c r="Q9" s="1"/>
  <c r="F19"/>
  <c r="R9" s="1"/>
  <c r="F9" s="1"/>
  <c r="D20"/>
  <c r="P10" s="1"/>
  <c r="E20"/>
  <c r="Q10" s="1"/>
  <c r="E10" s="1"/>
  <c r="F20"/>
  <c r="R10" s="1"/>
  <c r="F10" s="1"/>
  <c r="D21"/>
  <c r="P11" s="1"/>
  <c r="E21"/>
  <c r="Q11" s="1"/>
  <c r="E11" s="1"/>
  <c r="F21"/>
  <c r="R11" s="1"/>
  <c r="F11" s="1"/>
  <c r="F18"/>
  <c r="R8" s="1"/>
  <c r="E18"/>
  <c r="Q8" s="1"/>
  <c r="D18"/>
  <c r="P8" s="1"/>
  <c r="D8" s="1"/>
  <c r="S11"/>
  <c r="S10"/>
  <c r="S9"/>
  <c r="S8"/>
  <c r="V7"/>
  <c r="U7"/>
  <c r="T7"/>
  <c r="K11"/>
  <c r="K10"/>
  <c r="K9"/>
  <c r="K8"/>
  <c r="N7"/>
  <c r="M7"/>
  <c r="L7"/>
  <c r="I7"/>
  <c r="J7"/>
  <c r="H7"/>
  <c r="G8"/>
  <c r="G9"/>
  <c r="G10"/>
  <c r="G11"/>
  <c r="E252"/>
  <c r="F252"/>
  <c r="G252"/>
  <c r="H252"/>
  <c r="I252"/>
  <c r="J252"/>
  <c r="K252"/>
  <c r="L252"/>
  <c r="M252"/>
  <c r="N252"/>
  <c r="O252"/>
  <c r="P252"/>
  <c r="Q252"/>
  <c r="R252"/>
  <c r="S252"/>
  <c r="D252"/>
  <c r="C253"/>
  <c r="C254"/>
  <c r="E241"/>
  <c r="F241"/>
  <c r="G241"/>
  <c r="H241"/>
  <c r="I241"/>
  <c r="J241"/>
  <c r="K241"/>
  <c r="L241"/>
  <c r="D241"/>
  <c r="C242"/>
  <c r="C243"/>
  <c r="C244"/>
  <c r="C245"/>
  <c r="C246"/>
  <c r="C247"/>
  <c r="E224"/>
  <c r="F224"/>
  <c r="G224"/>
  <c r="H224"/>
  <c r="I224"/>
  <c r="J224"/>
  <c r="K224"/>
  <c r="L224"/>
  <c r="M224"/>
  <c r="N224"/>
  <c r="D224"/>
  <c r="C225"/>
  <c r="C226"/>
  <c r="C227"/>
  <c r="C228"/>
  <c r="E215"/>
  <c r="F215"/>
  <c r="G215"/>
  <c r="H215"/>
  <c r="I215"/>
  <c r="J215"/>
  <c r="K215"/>
  <c r="L215"/>
  <c r="M215"/>
  <c r="N215"/>
  <c r="D215"/>
  <c r="C216"/>
  <c r="C217"/>
  <c r="C218"/>
  <c r="C219"/>
  <c r="D195"/>
  <c r="E195"/>
  <c r="F195"/>
  <c r="G195"/>
  <c r="H195"/>
  <c r="I195"/>
  <c r="J195"/>
  <c r="C195"/>
  <c r="B196"/>
  <c r="B197"/>
  <c r="B198"/>
  <c r="B199"/>
  <c r="C188"/>
  <c r="B188"/>
  <c r="B182"/>
  <c r="D164"/>
  <c r="E164"/>
  <c r="F164"/>
  <c r="G164"/>
  <c r="H164"/>
  <c r="I164"/>
  <c r="J164"/>
  <c r="C164"/>
  <c r="B165"/>
  <c r="B166"/>
  <c r="B167"/>
  <c r="B168"/>
  <c r="E153"/>
  <c r="F153"/>
  <c r="G153"/>
  <c r="H153"/>
  <c r="I153"/>
  <c r="J153"/>
  <c r="D153"/>
  <c r="C154"/>
  <c r="C155"/>
  <c r="C156"/>
  <c r="C157"/>
  <c r="E144"/>
  <c r="F144"/>
  <c r="G144"/>
  <c r="H144"/>
  <c r="I144"/>
  <c r="J144"/>
  <c r="D144"/>
  <c r="C145"/>
  <c r="C146"/>
  <c r="C147"/>
  <c r="C148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C129"/>
  <c r="C130"/>
  <c r="C131"/>
  <c r="C128"/>
  <c r="B129"/>
  <c r="B130"/>
  <c r="B131"/>
  <c r="B128"/>
  <c r="N119"/>
  <c r="D119"/>
  <c r="E119"/>
  <c r="F119"/>
  <c r="G119"/>
  <c r="H119"/>
  <c r="I119"/>
  <c r="J119"/>
  <c r="K119"/>
  <c r="L119"/>
  <c r="M119"/>
  <c r="C119"/>
  <c r="B120"/>
  <c r="B121"/>
  <c r="E106"/>
  <c r="F106"/>
  <c r="G106"/>
  <c r="H106"/>
  <c r="I106"/>
  <c r="J106"/>
  <c r="K106"/>
  <c r="L106"/>
  <c r="M106"/>
  <c r="N106"/>
  <c r="D106"/>
  <c r="C107"/>
  <c r="C108"/>
  <c r="C109"/>
  <c r="C110"/>
  <c r="C111"/>
  <c r="C112"/>
  <c r="E83"/>
  <c r="F83"/>
  <c r="G83"/>
  <c r="H83"/>
  <c r="I83"/>
  <c r="J83"/>
  <c r="K83"/>
  <c r="L83"/>
  <c r="D83"/>
  <c r="C84"/>
  <c r="C85"/>
  <c r="C86"/>
  <c r="C87"/>
  <c r="C88"/>
  <c r="C89"/>
  <c r="E72"/>
  <c r="F72"/>
  <c r="G72"/>
  <c r="H72"/>
  <c r="I72"/>
  <c r="J72"/>
  <c r="K72"/>
  <c r="L72"/>
  <c r="D72"/>
  <c r="C73"/>
  <c r="C74"/>
  <c r="C75"/>
  <c r="C76"/>
  <c r="C77"/>
  <c r="C78"/>
  <c r="K62"/>
  <c r="E62"/>
  <c r="F62"/>
  <c r="E63"/>
  <c r="F63"/>
  <c r="E64"/>
  <c r="F64"/>
  <c r="E65"/>
  <c r="F65"/>
  <c r="E66"/>
  <c r="F66"/>
  <c r="E67"/>
  <c r="F67"/>
  <c r="D63"/>
  <c r="D64"/>
  <c r="D65"/>
  <c r="D66"/>
  <c r="D67"/>
  <c r="D62"/>
  <c r="S67"/>
  <c r="S66"/>
  <c r="S65"/>
  <c r="S64"/>
  <c r="S63"/>
  <c r="S62"/>
  <c r="V61"/>
  <c r="U61"/>
  <c r="T61"/>
  <c r="O67"/>
  <c r="O66"/>
  <c r="O65"/>
  <c r="O64"/>
  <c r="O63"/>
  <c r="O62"/>
  <c r="R61"/>
  <c r="Q61"/>
  <c r="P61"/>
  <c r="K67"/>
  <c r="K66"/>
  <c r="K65"/>
  <c r="K64"/>
  <c r="K63"/>
  <c r="N61"/>
  <c r="M61"/>
  <c r="L61"/>
  <c r="I61"/>
  <c r="J61"/>
  <c r="H61"/>
  <c r="G62"/>
  <c r="G63"/>
  <c r="G64"/>
  <c r="G65"/>
  <c r="G66"/>
  <c r="G67"/>
  <c r="D51"/>
  <c r="E51"/>
  <c r="F51"/>
  <c r="D52"/>
  <c r="E52"/>
  <c r="F52"/>
  <c r="D53"/>
  <c r="E53"/>
  <c r="F53"/>
  <c r="E50"/>
  <c r="F50"/>
  <c r="D50"/>
  <c r="AU53"/>
  <c r="AU52"/>
  <c r="AU51"/>
  <c r="AU50"/>
  <c r="AQ53"/>
  <c r="AQ52"/>
  <c r="AQ51"/>
  <c r="AQ50"/>
  <c r="AM53"/>
  <c r="AM52"/>
  <c r="AM51"/>
  <c r="AM50"/>
  <c r="AI53"/>
  <c r="AI52"/>
  <c r="AI51"/>
  <c r="AI50"/>
  <c r="AE53"/>
  <c r="AE52"/>
  <c r="AE51"/>
  <c r="AE50"/>
  <c r="AA53"/>
  <c r="AA52"/>
  <c r="AA51"/>
  <c r="AA50"/>
  <c r="W53"/>
  <c r="W52"/>
  <c r="W51"/>
  <c r="W50"/>
  <c r="S53"/>
  <c r="S52"/>
  <c r="S51"/>
  <c r="S50"/>
  <c r="AX49"/>
  <c r="AW49"/>
  <c r="AV49"/>
  <c r="AT49"/>
  <c r="AS49"/>
  <c r="AR49"/>
  <c r="AP49"/>
  <c r="AO49"/>
  <c r="AN49"/>
  <c r="AL49"/>
  <c r="AK49"/>
  <c r="AJ49"/>
  <c r="AH49"/>
  <c r="AG49"/>
  <c r="AF49"/>
  <c r="AD49"/>
  <c r="AC49"/>
  <c r="AB49"/>
  <c r="Z49"/>
  <c r="Y49"/>
  <c r="X49"/>
  <c r="V49"/>
  <c r="U49"/>
  <c r="T49"/>
  <c r="Q49"/>
  <c r="R49"/>
  <c r="P49"/>
  <c r="O50"/>
  <c r="O51"/>
  <c r="O52"/>
  <c r="O53"/>
  <c r="M49"/>
  <c r="N49"/>
  <c r="L49"/>
  <c r="K50"/>
  <c r="K51"/>
  <c r="K52"/>
  <c r="K53"/>
  <c r="I49"/>
  <c r="J49"/>
  <c r="H49"/>
  <c r="G50"/>
  <c r="G51"/>
  <c r="G52"/>
  <c r="G53"/>
  <c r="S43"/>
  <c r="O43"/>
  <c r="K43"/>
  <c r="G43"/>
  <c r="F43"/>
  <c r="E43"/>
  <c r="D43"/>
  <c r="S42"/>
  <c r="O42"/>
  <c r="K42"/>
  <c r="G42"/>
  <c r="F42"/>
  <c r="E42"/>
  <c r="D42"/>
  <c r="S41"/>
  <c r="O41"/>
  <c r="K41"/>
  <c r="G41"/>
  <c r="F41"/>
  <c r="E41"/>
  <c r="D41"/>
  <c r="S40"/>
  <c r="O40"/>
  <c r="K40"/>
  <c r="G40"/>
  <c r="F40"/>
  <c r="E40"/>
  <c r="D40"/>
  <c r="V39"/>
  <c r="U39"/>
  <c r="T39"/>
  <c r="R39"/>
  <c r="Q39"/>
  <c r="P39"/>
  <c r="N39"/>
  <c r="M39"/>
  <c r="L39"/>
  <c r="J39"/>
  <c r="I39"/>
  <c r="H39"/>
  <c r="D31"/>
  <c r="E31"/>
  <c r="F31"/>
  <c r="D32"/>
  <c r="E32"/>
  <c r="F32"/>
  <c r="D33"/>
  <c r="E33"/>
  <c r="F33"/>
  <c r="E30"/>
  <c r="F30"/>
  <c r="D30"/>
  <c r="U29"/>
  <c r="V29"/>
  <c r="T29"/>
  <c r="S30"/>
  <c r="S31"/>
  <c r="S32"/>
  <c r="S33"/>
  <c r="Q29"/>
  <c r="R29"/>
  <c r="P29"/>
  <c r="O30"/>
  <c r="O31"/>
  <c r="O32"/>
  <c r="O33"/>
  <c r="M29"/>
  <c r="N29"/>
  <c r="L29"/>
  <c r="K30"/>
  <c r="K31"/>
  <c r="K32"/>
  <c r="K33"/>
  <c r="H29"/>
  <c r="I29"/>
  <c r="J29"/>
  <c r="G31"/>
  <c r="G32"/>
  <c r="G33"/>
  <c r="G30"/>
  <c r="AA49" l="1"/>
  <c r="S7"/>
  <c r="S17"/>
  <c r="AU17"/>
  <c r="O17"/>
  <c r="O61"/>
  <c r="AU49"/>
  <c r="W49"/>
  <c r="AM49"/>
  <c r="G39"/>
  <c r="AE49"/>
  <c r="K61"/>
  <c r="W17"/>
  <c r="AI49"/>
  <c r="S61"/>
  <c r="C224"/>
  <c r="G7"/>
  <c r="AA17"/>
  <c r="C67"/>
  <c r="C65"/>
  <c r="D29"/>
  <c r="O8"/>
  <c r="E8"/>
  <c r="D11"/>
  <c r="C11" s="1"/>
  <c r="O11"/>
  <c r="R7"/>
  <c r="P7"/>
  <c r="D9"/>
  <c r="O9"/>
  <c r="O10"/>
  <c r="S39"/>
  <c r="S49"/>
  <c r="F8"/>
  <c r="F7" s="1"/>
  <c r="AE17"/>
  <c r="E29"/>
  <c r="Q7"/>
  <c r="F49"/>
  <c r="K7"/>
  <c r="D10"/>
  <c r="C10" s="1"/>
  <c r="E9"/>
  <c r="K17"/>
  <c r="G17"/>
  <c r="C18"/>
  <c r="E17"/>
  <c r="D17"/>
  <c r="C20"/>
  <c r="C21"/>
  <c r="F17"/>
  <c r="C19"/>
  <c r="C252"/>
  <c r="C241"/>
  <c r="C215"/>
  <c r="B195"/>
  <c r="B164"/>
  <c r="C153"/>
  <c r="C144"/>
  <c r="C127"/>
  <c r="B127"/>
  <c r="B119"/>
  <c r="C106"/>
  <c r="C83"/>
  <c r="C72"/>
  <c r="C66"/>
  <c r="C64"/>
  <c r="D61"/>
  <c r="C63"/>
  <c r="E61"/>
  <c r="F61"/>
  <c r="G61"/>
  <c r="C62"/>
  <c r="C53"/>
  <c r="C52"/>
  <c r="E49"/>
  <c r="C51"/>
  <c r="C50"/>
  <c r="D49"/>
  <c r="AQ49"/>
  <c r="O49"/>
  <c r="K49"/>
  <c r="G49"/>
  <c r="O39"/>
  <c r="C40"/>
  <c r="F39"/>
  <c r="E39"/>
  <c r="C42"/>
  <c r="K39"/>
  <c r="C43"/>
  <c r="C41"/>
  <c r="D39"/>
  <c r="C32"/>
  <c r="F29"/>
  <c r="C33"/>
  <c r="C31"/>
  <c r="C30"/>
  <c r="S29"/>
  <c r="O29"/>
  <c r="K29"/>
  <c r="G29"/>
  <c r="C39" l="1"/>
  <c r="C8"/>
  <c r="E7"/>
  <c r="D7"/>
  <c r="O7"/>
  <c r="C9"/>
  <c r="C17"/>
  <c r="C61"/>
  <c r="C49"/>
  <c r="C29"/>
  <c r="C7" l="1"/>
</calcChain>
</file>

<file path=xl/comments1.xml><?xml version="1.0" encoding="utf-8"?>
<comments xmlns="http://schemas.openxmlformats.org/spreadsheetml/2006/main">
  <authors>
    <author>Owner</author>
  </authors>
  <commentList>
    <comment ref="N118" authorId="0">
      <text>
        <r>
          <rPr>
            <b/>
            <sz val="9"/>
            <color indexed="81"/>
            <rFont val="돋움"/>
            <family val="3"/>
            <charset val="129"/>
          </rPr>
          <t>연합회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지원비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포함</t>
        </r>
      </text>
    </comment>
  </commentList>
</comments>
</file>

<file path=xl/sharedStrings.xml><?xml version="1.0" encoding="utf-8"?>
<sst xmlns="http://schemas.openxmlformats.org/spreadsheetml/2006/main" count="689" uniqueCount="251">
  <si>
    <t>남성대</t>
    <phoneticPr fontId="33" type="noConversion"/>
  </si>
  <si>
    <t>여성대</t>
    <phoneticPr fontId="33" type="noConversion"/>
  </si>
  <si>
    <t>혼성대</t>
    <phoneticPr fontId="33" type="noConversion"/>
  </si>
  <si>
    <t>지역대</t>
    <phoneticPr fontId="33" type="noConversion"/>
  </si>
  <si>
    <t>전문대</t>
    <phoneticPr fontId="33" type="noConversion"/>
  </si>
  <si>
    <t>합계</t>
    <phoneticPr fontId="33" type="noConversion"/>
  </si>
  <si>
    <t>시</t>
    <phoneticPr fontId="33" type="noConversion"/>
  </si>
  <si>
    <t>읍</t>
    <phoneticPr fontId="33" type="noConversion"/>
  </si>
  <si>
    <t>면</t>
    <phoneticPr fontId="33" type="noConversion"/>
  </si>
  <si>
    <t>구분</t>
    <phoneticPr fontId="33" type="noConversion"/>
  </si>
  <si>
    <t>총괄</t>
    <phoneticPr fontId="33" type="noConversion"/>
  </si>
  <si>
    <t>소계</t>
    <phoneticPr fontId="33" type="noConversion"/>
  </si>
  <si>
    <t>본대</t>
    <phoneticPr fontId="33" type="noConversion"/>
  </si>
  <si>
    <t>전담대</t>
    <phoneticPr fontId="33" type="noConversion"/>
  </si>
  <si>
    <t>시도</t>
    <phoneticPr fontId="33" type="noConversion"/>
  </si>
  <si>
    <t>수난전문의용소방대</t>
    <phoneticPr fontId="33" type="noConversion"/>
  </si>
  <si>
    <t>산악전문의용소방대</t>
    <phoneticPr fontId="33" type="noConversion"/>
  </si>
  <si>
    <t>CPR전문의용소방대</t>
    <phoneticPr fontId="33" type="noConversion"/>
  </si>
  <si>
    <t>중장비전문의용소방대</t>
    <phoneticPr fontId="33" type="noConversion"/>
  </si>
  <si>
    <t>사회복지전문의용소방대</t>
    <phoneticPr fontId="33" type="noConversion"/>
  </si>
  <si>
    <t>대학생전문의용소방대</t>
    <phoneticPr fontId="33" type="noConversion"/>
  </si>
  <si>
    <t>의료전문의요소방대</t>
    <phoneticPr fontId="33" type="noConversion"/>
  </si>
  <si>
    <t>기술전문의용소방대(전기, 건축, 토목, 가스 등)</t>
    <phoneticPr fontId="33" type="noConversion"/>
  </si>
  <si>
    <t>화학전문의용소방대</t>
    <phoneticPr fontId="33" type="noConversion"/>
  </si>
  <si>
    <t>기타 전문의용소방대</t>
    <phoneticPr fontId="33" type="noConversion"/>
  </si>
  <si>
    <t>다문화전문의용소방대</t>
    <phoneticPr fontId="33" type="noConversion"/>
  </si>
  <si>
    <t>대장</t>
    <phoneticPr fontId="33" type="noConversion"/>
  </si>
  <si>
    <t>부대장</t>
    <phoneticPr fontId="33" type="noConversion"/>
  </si>
  <si>
    <t>지대장</t>
    <phoneticPr fontId="33" type="noConversion"/>
  </si>
  <si>
    <t>부장</t>
    <phoneticPr fontId="33" type="noConversion"/>
  </si>
  <si>
    <t>반장</t>
    <phoneticPr fontId="33" type="noConversion"/>
  </si>
  <si>
    <t>대원</t>
    <phoneticPr fontId="33" type="noConversion"/>
  </si>
  <si>
    <t>총원</t>
    <phoneticPr fontId="33" type="noConversion"/>
  </si>
  <si>
    <t>남자</t>
    <phoneticPr fontId="33" type="noConversion"/>
  </si>
  <si>
    <t>여자</t>
    <phoneticPr fontId="33" type="noConversion"/>
  </si>
  <si>
    <t>기타</t>
    <phoneticPr fontId="33" type="noConversion"/>
  </si>
  <si>
    <t>화재진압</t>
  </si>
  <si>
    <t>인명구조및구급</t>
  </si>
  <si>
    <t>화재경계근무</t>
  </si>
  <si>
    <t>인원</t>
    <phoneticPr fontId="33" type="noConversion"/>
  </si>
  <si>
    <t>지원활동</t>
    <phoneticPr fontId="35" type="noConversion"/>
  </si>
  <si>
    <t>순찰활동</t>
    <phoneticPr fontId="33" type="noConversion"/>
  </si>
  <si>
    <t>예방,홍보  활동</t>
    <phoneticPr fontId="33" type="noConversion"/>
  </si>
  <si>
    <t>기타활동</t>
    <phoneticPr fontId="33" type="noConversion"/>
  </si>
  <si>
    <t>합동훈련,  주민교육</t>
    <phoneticPr fontId="33" type="noConversion"/>
  </si>
  <si>
    <t>자연보호</t>
    <phoneticPr fontId="35" type="noConversion"/>
  </si>
  <si>
    <t>교통질서</t>
    <phoneticPr fontId="35" type="noConversion"/>
  </si>
  <si>
    <t>청소년선도</t>
    <phoneticPr fontId="35" type="noConversion"/>
  </si>
  <si>
    <t>불우이웃위문</t>
    <phoneticPr fontId="35" type="noConversion"/>
  </si>
  <si>
    <t>농촌일손돕기</t>
    <phoneticPr fontId="33" type="noConversion"/>
  </si>
  <si>
    <t>독거노인</t>
    <phoneticPr fontId="33" type="noConversion"/>
  </si>
  <si>
    <t>봉사활동</t>
    <phoneticPr fontId="33" type="noConversion"/>
  </si>
  <si>
    <t>총액</t>
    <phoneticPr fontId="37" type="noConversion"/>
  </si>
  <si>
    <t>장학금</t>
    <phoneticPr fontId="37" type="noConversion"/>
  </si>
  <si>
    <t>피복비</t>
    <phoneticPr fontId="37" type="noConversion"/>
  </si>
  <si>
    <t>재해보상</t>
    <phoneticPr fontId="37" type="noConversion"/>
  </si>
  <si>
    <t>합계</t>
    <phoneticPr fontId="37" type="noConversion"/>
  </si>
  <si>
    <t>소집수당</t>
    <phoneticPr fontId="37" type="noConversion"/>
  </si>
  <si>
    <t>장비지원</t>
    <phoneticPr fontId="37" type="noConversion"/>
  </si>
  <si>
    <t>국내연수</t>
    <phoneticPr fontId="37" type="noConversion"/>
  </si>
  <si>
    <t>국외연수</t>
    <phoneticPr fontId="37" type="noConversion"/>
  </si>
  <si>
    <t>출장비</t>
    <phoneticPr fontId="33" type="noConversion"/>
  </si>
  <si>
    <t>운영비</t>
    <phoneticPr fontId="33" type="noConversion"/>
  </si>
  <si>
    <t>기타지원</t>
    <phoneticPr fontId="33" type="noConversion"/>
  </si>
  <si>
    <t>경연대회</t>
    <phoneticPr fontId="33" type="noConversion"/>
  </si>
  <si>
    <t>시도부담</t>
    <phoneticPr fontId="37" type="noConversion"/>
  </si>
  <si>
    <t>시군구부담</t>
    <phoneticPr fontId="37" type="noConversion"/>
  </si>
  <si>
    <t>금액</t>
    <phoneticPr fontId="33" type="noConversion"/>
  </si>
  <si>
    <t>일반의소대</t>
    <phoneticPr fontId="33" type="noConversion"/>
  </si>
  <si>
    <t>지역의소대</t>
    <phoneticPr fontId="33" type="noConversion"/>
  </si>
  <si>
    <t>전문의소대</t>
    <phoneticPr fontId="33" type="noConversion"/>
  </si>
  <si>
    <t>전담의소대</t>
    <phoneticPr fontId="33" type="noConversion"/>
  </si>
  <si>
    <t>수량</t>
    <phoneticPr fontId="33" type="noConversion"/>
  </si>
  <si>
    <t>안전장갑</t>
    <phoneticPr fontId="33" type="noConversion"/>
  </si>
  <si>
    <t>방화복</t>
    <phoneticPr fontId="33" type="noConversion"/>
  </si>
  <si>
    <t>헬멧</t>
    <phoneticPr fontId="33" type="noConversion"/>
  </si>
  <si>
    <t>안전화</t>
    <phoneticPr fontId="33" type="noConversion"/>
  </si>
  <si>
    <t>소화기</t>
    <phoneticPr fontId="33" type="noConversion"/>
  </si>
  <si>
    <t>공기호흡기</t>
    <phoneticPr fontId="33" type="noConversion"/>
  </si>
  <si>
    <t>마스크(방연,방독 등)</t>
    <phoneticPr fontId="33" type="noConversion"/>
  </si>
  <si>
    <t>산불진화 등진펌프</t>
    <phoneticPr fontId="33" type="noConversion"/>
  </si>
  <si>
    <t>기타장비</t>
    <phoneticPr fontId="33" type="noConversion"/>
  </si>
  <si>
    <t>방화두건</t>
    <phoneticPr fontId="33" type="noConversion"/>
  </si>
  <si>
    <t>마스크</t>
    <phoneticPr fontId="33" type="noConversion"/>
  </si>
  <si>
    <t>경보기</t>
    <phoneticPr fontId="33" type="noConversion"/>
  </si>
  <si>
    <t>구조차</t>
    <phoneticPr fontId="33" type="noConversion"/>
  </si>
  <si>
    <t>구급차</t>
    <phoneticPr fontId="33" type="noConversion"/>
  </si>
  <si>
    <t>트럭</t>
    <phoneticPr fontId="33" type="noConversion"/>
  </si>
  <si>
    <t>지프차</t>
    <phoneticPr fontId="33" type="noConversion"/>
  </si>
  <si>
    <t>오토바이</t>
    <phoneticPr fontId="33" type="noConversion"/>
  </si>
  <si>
    <t>승합차</t>
    <phoneticPr fontId="33" type="noConversion"/>
  </si>
  <si>
    <t>트레일러</t>
    <phoneticPr fontId="33" type="noConversion"/>
  </si>
  <si>
    <t>버스</t>
    <phoneticPr fontId="33" type="noConversion"/>
  </si>
  <si>
    <t>구명환</t>
    <phoneticPr fontId="33" type="noConversion"/>
  </si>
  <si>
    <t>구명의</t>
    <phoneticPr fontId="33" type="noConversion"/>
  </si>
  <si>
    <t>순찰차</t>
    <phoneticPr fontId="33" type="noConversion"/>
  </si>
  <si>
    <t>본대(일반대)</t>
    <phoneticPr fontId="33" type="noConversion"/>
  </si>
  <si>
    <t>1. 의용소방대 설치대수</t>
    <phoneticPr fontId="38" type="noConversion"/>
  </si>
  <si>
    <t>전문대(1-2. 자동계산)</t>
    <phoneticPr fontId="33" type="noConversion"/>
  </si>
  <si>
    <t>* 법률 제11조 관련</t>
    <phoneticPr fontId="38" type="noConversion"/>
  </si>
  <si>
    <t>2-1. 의용소방대원 정원(명)</t>
    <phoneticPr fontId="38" type="noConversion"/>
  </si>
  <si>
    <t>구분</t>
    <phoneticPr fontId="38" type="noConversion"/>
  </si>
  <si>
    <t>합계</t>
    <phoneticPr fontId="38" type="noConversion"/>
  </si>
  <si>
    <t>남성</t>
    <phoneticPr fontId="38" type="noConversion"/>
  </si>
  <si>
    <t>여성</t>
    <phoneticPr fontId="38" type="noConversion"/>
  </si>
  <si>
    <t>총원</t>
    <phoneticPr fontId="38" type="noConversion"/>
  </si>
  <si>
    <t>일반대</t>
    <phoneticPr fontId="38" type="noConversion"/>
  </si>
  <si>
    <t>지역대</t>
    <phoneticPr fontId="38" type="noConversion"/>
  </si>
  <si>
    <t>전문대</t>
    <phoneticPr fontId="38" type="noConversion"/>
  </si>
  <si>
    <t>20~25세</t>
    <phoneticPr fontId="38" type="noConversion"/>
  </si>
  <si>
    <t>26~30세</t>
    <phoneticPr fontId="38" type="noConversion"/>
  </si>
  <si>
    <t>31~35세</t>
    <phoneticPr fontId="38" type="noConversion"/>
  </si>
  <si>
    <t>36~40세</t>
    <phoneticPr fontId="38" type="noConversion"/>
  </si>
  <si>
    <t>41~45세</t>
    <phoneticPr fontId="38" type="noConversion"/>
  </si>
  <si>
    <t>46~50세</t>
    <phoneticPr fontId="38" type="noConversion"/>
  </si>
  <si>
    <t>51~55세</t>
    <phoneticPr fontId="38" type="noConversion"/>
  </si>
  <si>
    <t>56~60세</t>
    <phoneticPr fontId="38" type="noConversion"/>
  </si>
  <si>
    <t>61~65세</t>
    <phoneticPr fontId="38" type="noConversion"/>
  </si>
  <si>
    <t>대장</t>
    <phoneticPr fontId="38" type="noConversion"/>
  </si>
  <si>
    <t>부대장</t>
    <phoneticPr fontId="38" type="noConversion"/>
  </si>
  <si>
    <t>지대장</t>
    <phoneticPr fontId="38" type="noConversion"/>
  </si>
  <si>
    <t>부장</t>
    <phoneticPr fontId="38" type="noConversion"/>
  </si>
  <si>
    <t>반장</t>
    <phoneticPr fontId="38" type="noConversion"/>
  </si>
  <si>
    <t>대원</t>
    <phoneticPr fontId="38" type="noConversion"/>
  </si>
  <si>
    <t>전담대</t>
    <phoneticPr fontId="38" type="noConversion"/>
  </si>
  <si>
    <t>0~5년</t>
    <phoneticPr fontId="38" type="noConversion"/>
  </si>
  <si>
    <t>6~10년</t>
    <phoneticPr fontId="38" type="noConversion"/>
  </si>
  <si>
    <t>11~15년</t>
    <phoneticPr fontId="38" type="noConversion"/>
  </si>
  <si>
    <t>16~20년</t>
    <phoneticPr fontId="38" type="noConversion"/>
  </si>
  <si>
    <t>21~25년</t>
    <phoneticPr fontId="38" type="noConversion"/>
  </si>
  <si>
    <t>26~30년</t>
    <phoneticPr fontId="38" type="noConversion"/>
  </si>
  <si>
    <t>31~35년</t>
    <phoneticPr fontId="38" type="noConversion"/>
  </si>
  <si>
    <t>36~40년</t>
    <phoneticPr fontId="38" type="noConversion"/>
  </si>
  <si>
    <t>41~45년</t>
    <phoneticPr fontId="38" type="noConversion"/>
  </si>
  <si>
    <t>학력무</t>
    <phoneticPr fontId="38" type="noConversion"/>
  </si>
  <si>
    <t>초등졸</t>
    <phoneticPr fontId="38" type="noConversion"/>
  </si>
  <si>
    <t>중등졸</t>
    <phoneticPr fontId="38" type="noConversion"/>
  </si>
  <si>
    <t>고등졸</t>
    <phoneticPr fontId="38" type="noConversion"/>
  </si>
  <si>
    <t>전문대졸</t>
    <phoneticPr fontId="38" type="noConversion"/>
  </si>
  <si>
    <t>대학교졸</t>
    <phoneticPr fontId="38" type="noConversion"/>
  </si>
  <si>
    <t>대학원졸</t>
    <phoneticPr fontId="38" type="noConversion"/>
  </si>
  <si>
    <t>중,고중퇴</t>
    <phoneticPr fontId="38" type="noConversion"/>
  </si>
  <si>
    <t>대학중퇴</t>
    <phoneticPr fontId="38" type="noConversion"/>
  </si>
  <si>
    <t>농업</t>
    <phoneticPr fontId="38" type="noConversion"/>
  </si>
  <si>
    <t>어업</t>
    <phoneticPr fontId="38" type="noConversion"/>
  </si>
  <si>
    <t>축산업</t>
    <phoneticPr fontId="38" type="noConversion"/>
  </si>
  <si>
    <t>상업</t>
    <phoneticPr fontId="38" type="noConversion"/>
  </si>
  <si>
    <t>자영업</t>
    <phoneticPr fontId="38" type="noConversion"/>
  </si>
  <si>
    <t>건축업</t>
    <phoneticPr fontId="38" type="noConversion"/>
  </si>
  <si>
    <t>CEO</t>
    <phoneticPr fontId="38" type="noConversion"/>
  </si>
  <si>
    <t>주부</t>
    <phoneticPr fontId="38" type="noConversion"/>
  </si>
  <si>
    <t>회사원</t>
    <phoneticPr fontId="38" type="noConversion"/>
  </si>
  <si>
    <t>기타</t>
    <phoneticPr fontId="38" type="noConversion"/>
  </si>
  <si>
    <t>법률,의료</t>
    <phoneticPr fontId="38" type="noConversion"/>
  </si>
  <si>
    <t>2. 의용소방대원 구성</t>
    <phoneticPr fontId="38" type="noConversion"/>
  </si>
  <si>
    <t>법률제4조제1항제1호</t>
    <phoneticPr fontId="38" type="noConversion"/>
  </si>
  <si>
    <t>법률제4조제1항제2호</t>
  </si>
  <si>
    <t>법률제4조제1항제3호</t>
  </si>
  <si>
    <t>법률제4조제1항제4호</t>
  </si>
  <si>
    <t>법률제11조제1호</t>
    <phoneticPr fontId="38" type="noConversion"/>
  </si>
  <si>
    <t>법률제11조제2호</t>
  </si>
  <si>
    <t>법률제11조제3호</t>
  </si>
  <si>
    <t>법률제11조제4호</t>
  </si>
  <si>
    <t>법률제11조제5호</t>
  </si>
  <si>
    <t>규칙제6조 제1항제1호</t>
    <phoneticPr fontId="38" type="noConversion"/>
  </si>
  <si>
    <t>규칙제6조 제1항제2호</t>
  </si>
  <si>
    <t>* 의소대법 및 시행규칙 해당조문 위반으로 해임사항에 기재</t>
    <phoneticPr fontId="38" type="noConversion"/>
  </si>
  <si>
    <t>자체교육</t>
    <phoneticPr fontId="38" type="noConversion"/>
  </si>
  <si>
    <t>센터주관</t>
    <phoneticPr fontId="38" type="noConversion"/>
  </si>
  <si>
    <t>소방서주관</t>
    <phoneticPr fontId="38" type="noConversion"/>
  </si>
  <si>
    <t>본부주관</t>
    <phoneticPr fontId="38" type="noConversion"/>
  </si>
  <si>
    <t>소방학교</t>
    <phoneticPr fontId="38" type="noConversion"/>
  </si>
  <si>
    <t>안전협회</t>
    <phoneticPr fontId="38" type="noConversion"/>
  </si>
  <si>
    <t>위탁교육</t>
    <phoneticPr fontId="37" type="noConversion"/>
  </si>
  <si>
    <t>총괄</t>
    <phoneticPr fontId="38" type="noConversion"/>
  </si>
  <si>
    <t>횟수</t>
    <phoneticPr fontId="38" type="noConversion"/>
  </si>
  <si>
    <t>인원</t>
    <phoneticPr fontId="38" type="noConversion"/>
  </si>
  <si>
    <t>일본</t>
    <phoneticPr fontId="38" type="noConversion"/>
  </si>
  <si>
    <t>중국</t>
    <phoneticPr fontId="38" type="noConversion"/>
  </si>
  <si>
    <t>태국</t>
    <phoneticPr fontId="38" type="noConversion"/>
  </si>
  <si>
    <t>필리핀</t>
    <phoneticPr fontId="38" type="noConversion"/>
  </si>
  <si>
    <t>베트남</t>
    <phoneticPr fontId="38" type="noConversion"/>
  </si>
  <si>
    <t>러시아</t>
    <phoneticPr fontId="38" type="noConversion"/>
  </si>
  <si>
    <t>우크라이나</t>
    <phoneticPr fontId="38" type="noConversion"/>
  </si>
  <si>
    <t>캄보디아</t>
    <phoneticPr fontId="38" type="noConversion"/>
  </si>
  <si>
    <t>몽골</t>
    <phoneticPr fontId="38" type="noConversion"/>
  </si>
  <si>
    <t>인도</t>
    <phoneticPr fontId="38" type="noConversion"/>
  </si>
  <si>
    <t>우즈백</t>
    <phoneticPr fontId="38" type="noConversion"/>
  </si>
  <si>
    <t>미국</t>
    <phoneticPr fontId="38" type="noConversion"/>
  </si>
  <si>
    <t>유럽</t>
    <phoneticPr fontId="38" type="noConversion"/>
  </si>
  <si>
    <t>아프리카</t>
    <phoneticPr fontId="38" type="noConversion"/>
  </si>
  <si>
    <t>남미</t>
    <phoneticPr fontId="38" type="noConversion"/>
  </si>
  <si>
    <t>119수상시민구조대</t>
    <phoneticPr fontId="38" type="noConversion"/>
  </si>
  <si>
    <t>119등산목안전지킴이</t>
    <phoneticPr fontId="38" type="noConversion"/>
  </si>
  <si>
    <t>119생활안전구조대</t>
    <phoneticPr fontId="38" type="noConversion"/>
  </si>
  <si>
    <t>119생명지킴이</t>
    <phoneticPr fontId="38" type="noConversion"/>
  </si>
  <si>
    <t>파트-타임제 운영</t>
    <phoneticPr fontId="38" type="noConversion"/>
  </si>
  <si>
    <t>수호천사</t>
    <phoneticPr fontId="38" type="noConversion"/>
  </si>
  <si>
    <t>형태(대수)</t>
    <phoneticPr fontId="38" type="noConversion"/>
  </si>
  <si>
    <t>청사근무  (야간)</t>
    <phoneticPr fontId="38" type="noConversion"/>
  </si>
  <si>
    <t>청사근무   (주간)</t>
    <phoneticPr fontId="38" type="noConversion"/>
  </si>
  <si>
    <t>청사근무         (주말)</t>
    <phoneticPr fontId="38" type="noConversion"/>
  </si>
  <si>
    <t>청사근무           (24시교대)</t>
    <phoneticPr fontId="38" type="noConversion"/>
  </si>
  <si>
    <t>청사근무     (기타운영)</t>
    <phoneticPr fontId="38" type="noConversion"/>
  </si>
  <si>
    <t>안전살핌이(돌봄이)</t>
    <phoneticPr fontId="38" type="noConversion"/>
  </si>
  <si>
    <t>기타 안전지킴이</t>
    <phoneticPr fontId="38" type="noConversion"/>
  </si>
  <si>
    <t>생업중지령에따라출동</t>
    <phoneticPr fontId="38" type="noConversion"/>
  </si>
  <si>
    <t>펌프,화학차</t>
    <phoneticPr fontId="33" type="noConversion"/>
  </si>
  <si>
    <t>산불진화차</t>
    <phoneticPr fontId="33" type="noConversion"/>
  </si>
  <si>
    <t>차량(소방,구조,화물 등)</t>
    <phoneticPr fontId="33" type="noConversion"/>
  </si>
  <si>
    <t>* 전담대 총합과 표의 합이 같음</t>
    <phoneticPr fontId="38" type="noConversion"/>
  </si>
  <si>
    <t>3. 직급별 현황</t>
    <phoneticPr fontId="38" type="noConversion"/>
  </si>
  <si>
    <t>2016년</t>
    <phoneticPr fontId="41" type="noConversion"/>
  </si>
  <si>
    <t>1-1. 총괄(대수)</t>
    <phoneticPr fontId="33" type="noConversion"/>
  </si>
  <si>
    <t>1-2. 전문의용소방대 세부현황(대수)</t>
    <phoneticPr fontId="33" type="noConversion"/>
  </si>
  <si>
    <t>2-2. 의용소방대원 현원(명)</t>
    <phoneticPr fontId="33" type="noConversion"/>
  </si>
  <si>
    <t>2-3. 전문의용소방대원 세부현황(명)</t>
    <phoneticPr fontId="33" type="noConversion"/>
  </si>
  <si>
    <t>3-1. 총괄 직급별 현황(명)</t>
    <phoneticPr fontId="33" type="noConversion"/>
  </si>
  <si>
    <t>3-2. 총괄 직급별 연령(명)</t>
    <phoneticPr fontId="33" type="noConversion"/>
  </si>
  <si>
    <t>3-3. 직급별 근무연수(명)</t>
    <phoneticPr fontId="33" type="noConversion"/>
  </si>
  <si>
    <t>3-4. 직급별 최종학력(명)</t>
    <phoneticPr fontId="33" type="noConversion"/>
  </si>
  <si>
    <t>4. 의용소방대 해임</t>
    <phoneticPr fontId="38" type="noConversion"/>
  </si>
  <si>
    <t>4-1. 의용소방대원 직급별 해임(명)</t>
    <phoneticPr fontId="33" type="noConversion"/>
  </si>
  <si>
    <t>5. 예산</t>
    <phoneticPr fontId="38" type="noConversion"/>
  </si>
  <si>
    <t>5-1. 예산총괄(천원)</t>
    <phoneticPr fontId="33" type="noConversion"/>
  </si>
  <si>
    <t>5-2 의용소방대 소방장비 지급(천원)</t>
    <phoneticPr fontId="33" type="noConversion"/>
  </si>
  <si>
    <t>5-3. 국외연수 실적(명/천원)</t>
    <phoneticPr fontId="33" type="noConversion"/>
  </si>
  <si>
    <t>6. 교육훈련</t>
    <phoneticPr fontId="38" type="noConversion"/>
  </si>
  <si>
    <t>6-1. 교육훈련 실적(횟수)</t>
    <phoneticPr fontId="33" type="noConversion"/>
  </si>
  <si>
    <t>6-2.  교육훈련 실적(명)</t>
    <phoneticPr fontId="33" type="noConversion"/>
  </si>
  <si>
    <t>7. 소방활동</t>
    <phoneticPr fontId="38" type="noConversion"/>
  </si>
  <si>
    <t>7-1. 소방활동(횟수)</t>
    <phoneticPr fontId="33" type="noConversion"/>
  </si>
  <si>
    <t>8. 자원봉사 실적</t>
    <phoneticPr fontId="38" type="noConversion"/>
  </si>
  <si>
    <t>8-1.  봉사활동 실적(횟수)</t>
    <phoneticPr fontId="33" type="noConversion"/>
  </si>
  <si>
    <t>9. 소방장비 보유현황</t>
    <phoneticPr fontId="38" type="noConversion"/>
  </si>
  <si>
    <t>9-1. 안전장비보유 총괄현황</t>
    <phoneticPr fontId="33" type="noConversion"/>
  </si>
  <si>
    <t>9-2. 출동장비 총괄현황(대)</t>
    <phoneticPr fontId="33" type="noConversion"/>
  </si>
  <si>
    <t>10. 다문화의용소방대원 현황</t>
    <phoneticPr fontId="38" type="noConversion"/>
  </si>
  <si>
    <t>10-1. 의용소방대별 다문화의용소방대원 현황(명)</t>
    <phoneticPr fontId="33" type="noConversion"/>
  </si>
  <si>
    <t>10-2. 다문화의용소방대원 직급별 연령(명)</t>
    <phoneticPr fontId="33" type="noConversion"/>
  </si>
  <si>
    <t>10-3. 다문화의용소방대원 출신국가(명)</t>
    <phoneticPr fontId="33" type="noConversion"/>
  </si>
  <si>
    <t>7-2. 소방활동(인원)</t>
    <phoneticPr fontId="33" type="noConversion"/>
  </si>
  <si>
    <t>7-3. 전담의용소방대 근무형태</t>
    <phoneticPr fontId="38" type="noConversion"/>
  </si>
  <si>
    <t>7-4. 안전지킴이 활동실적(횟수/명)</t>
    <phoneticPr fontId="38" type="noConversion"/>
  </si>
  <si>
    <t>8-2. 봉사활동(인원)</t>
    <phoneticPr fontId="33" type="noConversion"/>
  </si>
  <si>
    <t>총계(회)</t>
    <phoneticPr fontId="38" type="noConversion"/>
  </si>
  <si>
    <t>총계(명)</t>
    <phoneticPr fontId="38" type="noConversion"/>
  </si>
  <si>
    <t>총계(회)</t>
    <phoneticPr fontId="38" type="noConversion"/>
  </si>
  <si>
    <t>구분</t>
    <phoneticPr fontId="41" type="noConversion"/>
  </si>
  <si>
    <t>일반대</t>
    <phoneticPr fontId="33" type="noConversion"/>
  </si>
  <si>
    <t>3-5. 의용소방대원 직업(명)</t>
    <phoneticPr fontId="33" type="noConversion"/>
  </si>
</sst>
</file>

<file path=xl/styles.xml><?xml version="1.0" encoding="utf-8"?>
<styleSheet xmlns="http://schemas.openxmlformats.org/spreadsheetml/2006/main">
  <numFmts count="13">
    <numFmt numFmtId="41" formatCode="_-* #,##0_-;\-* #,##0_-;_-* &quot;-&quot;_-;_-@_-"/>
    <numFmt numFmtId="176" formatCode="_-* #,##0\ _F_-;\-* #,##0\ _F_-;_-* &quot;-&quot;\ _F_-;_-@_-"/>
    <numFmt numFmtId="177" formatCode="&quot;₩&quot;#,##0;[Red]&quot;₩&quot;&quot;₩&quot;\-#,##0"/>
    <numFmt numFmtId="178" formatCode="&quot;₩&quot;#,##0.00;[Red]&quot;₩&quot;&quot;₩&quot;&quot;₩&quot;&quot;₩&quot;&quot;₩&quot;&quot;₩&quot;\-#,##0.00"/>
    <numFmt numFmtId="179" formatCode="#.##"/>
    <numFmt numFmtId="180" formatCode="#,##0.000;[Red]&quot;-&quot;#,##0.000"/>
    <numFmt numFmtId="181" formatCode="_ * #,##0_ ;_ * \-#,##0_ ;_ * &quot;-&quot;_ ;_ @_ "/>
    <numFmt numFmtId="182" formatCode="_ * #,##0.00_ ;_ * \-#,##0.00_ ;_ * &quot;-&quot;??_ ;_ @_ "/>
    <numFmt numFmtId="183" formatCode="&quot;₩&quot;#,##0;&quot;₩&quot;&quot;₩&quot;&quot;₩&quot;&quot;₩&quot;&quot;₩&quot;&quot;₩&quot;&quot;₩&quot;&quot;₩&quot;\-#,##0"/>
    <numFmt numFmtId="184" formatCode="&quot;₩&quot;#,##0.00;&quot;₩&quot;&quot;₩&quot;&quot;₩&quot;&quot;₩&quot;&quot;₩&quot;&quot;₩&quot;&quot;₩&quot;&quot;₩&quot;\-#,##0.00"/>
    <numFmt numFmtId="185" formatCode="&quot;₩&quot;#,##0.00;[Red]&quot;₩&quot;&quot;₩&quot;\-#,##0.00"/>
    <numFmt numFmtId="186" formatCode="_-* #,##0_-;&quot;₩&quot;\!\-* #,##0_-;_-* &quot;-&quot;_-;_-@_-"/>
    <numFmt numFmtId="187" formatCode="_-* #\!\,##0\!.00_-;&quot;₩&quot;\!\-* #\!\,##0\!.00_-;_-* &quot;-&quot;??_-;_-@_-"/>
  </numFmts>
  <fonts count="90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0"/>
      <name val="Arial"/>
      <family val="2"/>
    </font>
    <font>
      <sz val="12"/>
      <name val="바탕체"/>
      <family val="1"/>
      <charset val="129"/>
    </font>
    <font>
      <sz val="12"/>
      <name val="굴림"/>
      <family val="3"/>
      <charset val="129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sz val="8"/>
      <name val="맑은 고딕"/>
      <family val="3"/>
      <charset val="129"/>
    </font>
    <font>
      <sz val="10"/>
      <name val="돋움"/>
      <family val="3"/>
      <charset val="129"/>
    </font>
    <font>
      <b/>
      <sz val="11"/>
      <name val="돋움"/>
      <family val="3"/>
      <charset val="129"/>
    </font>
    <font>
      <sz val="9"/>
      <name val="돋움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0"/>
      <color indexed="8"/>
      <name val="한컴바탕"/>
      <family val="1"/>
      <charset val="129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돋움"/>
      <family val="3"/>
      <charset val="129"/>
    </font>
    <font>
      <b/>
      <sz val="11"/>
      <color indexed="53"/>
      <name val="맑은 고딕"/>
      <family val="3"/>
      <charset val="129"/>
    </font>
    <font>
      <sz val="11"/>
      <color indexed="16"/>
      <name val="맑은 고딕"/>
      <family val="3"/>
      <charset val="129"/>
    </font>
    <font>
      <sz val="11"/>
      <color indexed="19"/>
      <name val="맑은 고딕"/>
      <family val="3"/>
      <charset val="129"/>
    </font>
    <font>
      <sz val="11"/>
      <color indexed="53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sz val="12"/>
      <color indexed="8"/>
      <name val="바탕체"/>
      <family val="1"/>
      <charset val="129"/>
    </font>
    <font>
      <u/>
      <sz val="11"/>
      <color indexed="12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theme="1"/>
      <name val="HY수평선M"/>
      <family val="2"/>
      <charset val="129"/>
    </font>
    <font>
      <sz val="11"/>
      <color theme="1"/>
      <name val="HY수평선M"/>
      <family val="1"/>
      <charset val="129"/>
    </font>
    <font>
      <sz val="11"/>
      <color rgb="FFFFFFFF"/>
      <name val="맑은 고딕"/>
      <family val="3"/>
      <charset val="129"/>
    </font>
    <font>
      <sz val="10"/>
      <color rgb="FF000000"/>
      <name val="한컴바탕"/>
      <family val="1"/>
      <charset val="129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돋움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sz val="12"/>
      <color rgb="FF000000"/>
      <name val="바탕체"/>
      <family val="1"/>
      <charset val="129"/>
    </font>
    <font>
      <b/>
      <sz val="11"/>
      <color rgb="FF333333"/>
      <name val="맑은 고딕"/>
      <family val="3"/>
      <charset val="129"/>
    </font>
    <font>
      <sz val="9"/>
      <name val="맑은 고딕"/>
      <family val="3"/>
      <charset val="129"/>
      <scheme val="minor"/>
    </font>
  </fonts>
  <fills count="10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</patternFill>
    </fill>
    <fill>
      <patternFill patternType="solid">
        <fgColor theme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439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179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0" fontId="29" fillId="0" borderId="0"/>
    <xf numFmtId="0" fontId="26" fillId="0" borderId="0"/>
    <xf numFmtId="181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38" fontId="30" fillId="16" borderId="0" applyNumberFormat="0" applyBorder="0" applyAlignment="0" applyProtection="0"/>
    <xf numFmtId="0" fontId="31" fillId="0" borderId="1" applyNumberFormat="0" applyAlignment="0" applyProtection="0">
      <alignment horizontal="left" vertical="center"/>
    </xf>
    <xf numFmtId="0" fontId="31" fillId="0" borderId="2">
      <alignment horizontal="left" vertical="center"/>
    </xf>
    <xf numFmtId="0" fontId="32" fillId="0" borderId="0" applyNumberFormat="0" applyFill="0" applyBorder="0" applyAlignment="0" applyProtection="0"/>
    <xf numFmtId="10" fontId="30" fillId="17" borderId="3" applyNumberFormat="0" applyBorder="0" applyAlignment="0" applyProtection="0"/>
    <xf numFmtId="185" fontId="7" fillId="0" borderId="0"/>
    <xf numFmtId="0" fontId="26" fillId="0" borderId="0"/>
    <xf numFmtId="10" fontId="26" fillId="0" borderId="0" applyFont="0" applyFill="0" applyBorder="0" applyAlignment="0" applyProtection="0"/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22" borderId="4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7" fillId="23" borderId="5" applyNumberFormat="0" applyFont="0" applyAlignment="0" applyProtection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5" fillId="0" borderId="0"/>
    <xf numFmtId="0" fontId="21" fillId="0" borderId="0" applyNumberFormat="0" applyFill="0" applyBorder="0" applyAlignment="0" applyProtection="0">
      <alignment vertical="center"/>
    </xf>
    <xf numFmtId="0" fontId="19" fillId="25" borderId="6" applyNumberFormat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/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26" fillId="0" borderId="0"/>
    <xf numFmtId="0" fontId="18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0" borderId="0"/>
    <xf numFmtId="0" fontId="16" fillId="22" borderId="12" applyNumberFormat="0" applyAlignment="0" applyProtection="0">
      <alignment vertical="center"/>
    </xf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>
      <alignment vertical="center"/>
    </xf>
    <xf numFmtId="0" fontId="4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54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61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48" fillId="62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63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64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6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66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69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70" borderId="0" applyNumberFormat="0" applyBorder="0" applyAlignment="0" applyProtection="0">
      <alignment vertical="center"/>
    </xf>
    <xf numFmtId="0" fontId="49" fillId="0" borderId="0"/>
    <xf numFmtId="38" fontId="51" fillId="16" borderId="0" applyNumberFormat="0" applyBorder="0" applyAlignment="0" applyProtection="0"/>
    <xf numFmtId="0" fontId="52" fillId="0" borderId="1" applyNumberFormat="0" applyAlignment="0" applyProtection="0">
      <alignment horizontal="left" vertical="center"/>
    </xf>
    <xf numFmtId="0" fontId="52" fillId="0" borderId="2">
      <alignment horizontal="left" vertical="center"/>
    </xf>
    <xf numFmtId="10" fontId="51" fillId="17" borderId="3" applyNumberFormat="0" applyBorder="0" applyAlignment="0" applyProtection="0"/>
    <xf numFmtId="185" fontId="53" fillId="0" borderId="0"/>
    <xf numFmtId="10" fontId="50" fillId="0" borderId="0" applyFont="0" applyFill="0" applyBorder="0" applyAlignment="0" applyProtection="0"/>
    <xf numFmtId="0" fontId="23" fillId="48" borderId="0" applyNumberFormat="0" applyBorder="0" applyAlignment="0" applyProtection="0">
      <alignment vertical="center"/>
    </xf>
    <xf numFmtId="0" fontId="23" fillId="71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72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73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7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75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76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17" fillId="16" borderId="4" applyNumberFormat="0" applyAlignment="0" applyProtection="0">
      <alignment vertical="center"/>
    </xf>
    <xf numFmtId="0" fontId="54" fillId="77" borderId="4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55" fillId="78" borderId="0" applyNumberFormat="0" applyBorder="0" applyAlignment="0" applyProtection="0">
      <alignment vertical="center"/>
    </xf>
    <xf numFmtId="0" fontId="53" fillId="17" borderId="5" applyNumberFormat="0" applyFont="0" applyAlignment="0" applyProtection="0">
      <alignment vertical="center"/>
    </xf>
    <xf numFmtId="0" fontId="48" fillId="17" borderId="5" applyNumberFormat="0" applyFont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56" fillId="79" borderId="0" applyNumberFormat="0" applyBorder="0" applyAlignment="0" applyProtection="0">
      <alignment vertical="center"/>
    </xf>
    <xf numFmtId="0" fontId="19" fillId="52" borderId="6" applyNumberFormat="0" applyAlignment="0" applyProtection="0">
      <alignment vertical="center"/>
    </xf>
    <xf numFmtId="0" fontId="19" fillId="80" borderId="6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176" fontId="53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50" fillId="0" borderId="0"/>
    <xf numFmtId="0" fontId="57" fillId="0" borderId="7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5" fillId="36" borderId="4" applyNumberFormat="0" applyAlignment="0" applyProtection="0">
      <alignment vertical="center"/>
    </xf>
    <xf numFmtId="0" fontId="15" fillId="36" borderId="4" applyNumberFormat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81" borderId="0" applyNumberFormat="0" applyBorder="0" applyAlignment="0" applyProtection="0">
      <alignment vertical="center"/>
    </xf>
    <xf numFmtId="0" fontId="62" fillId="0" borderId="0"/>
    <xf numFmtId="0" fontId="16" fillId="16" borderId="12" applyNumberFormat="0" applyAlignment="0" applyProtection="0">
      <alignment vertical="center"/>
    </xf>
    <xf numFmtId="0" fontId="16" fillId="77" borderId="12" applyNumberFormat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8" fillId="0" borderId="0">
      <alignment vertical="center"/>
    </xf>
    <xf numFmtId="0" fontId="48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42" fillId="0" borderId="0">
      <alignment vertical="center"/>
    </xf>
    <xf numFmtId="0" fontId="42" fillId="0" borderId="0">
      <alignment vertical="center"/>
    </xf>
    <xf numFmtId="0" fontId="16" fillId="22" borderId="12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186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7" fillId="32" borderId="20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7" fillId="22" borderId="4" applyNumberFormat="0" applyAlignment="0" applyProtection="0">
      <alignment vertical="center"/>
    </xf>
    <xf numFmtId="10" fontId="30" fillId="17" borderId="3" applyNumberFormat="0" applyBorder="0" applyAlignment="0" applyProtection="0"/>
    <xf numFmtId="10" fontId="30" fillId="17" borderId="3" applyNumberFormat="0" applyBorder="0" applyAlignment="0" applyProtection="0"/>
    <xf numFmtId="0" fontId="31" fillId="0" borderId="2">
      <alignment horizontal="left" vertical="center"/>
    </xf>
    <xf numFmtId="0" fontId="31" fillId="0" borderId="2">
      <alignment horizontal="left" vertical="center"/>
    </xf>
    <xf numFmtId="0" fontId="42" fillId="0" borderId="0">
      <alignment vertical="center"/>
    </xf>
    <xf numFmtId="0" fontId="7" fillId="0" borderId="0"/>
    <xf numFmtId="0" fontId="7" fillId="0" borderId="0">
      <alignment vertical="center"/>
    </xf>
    <xf numFmtId="0" fontId="42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7" fillId="0" borderId="0"/>
    <xf numFmtId="0" fontId="4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0" borderId="0">
      <alignment vertical="center"/>
    </xf>
    <xf numFmtId="0" fontId="5" fillId="0" borderId="0">
      <alignment vertical="center"/>
    </xf>
    <xf numFmtId="0" fontId="53" fillId="0" borderId="0" applyFill="0" applyAlignment="0"/>
    <xf numFmtId="0" fontId="4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0" borderId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41" fontId="42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0" fontId="42" fillId="0" borderId="0">
      <alignment vertical="center"/>
    </xf>
    <xf numFmtId="0" fontId="7" fillId="0" borderId="0"/>
    <xf numFmtId="0" fontId="7" fillId="0" borderId="0">
      <alignment vertical="center"/>
    </xf>
    <xf numFmtId="0" fontId="42" fillId="0" borderId="0">
      <alignment vertical="center"/>
    </xf>
    <xf numFmtId="176" fontId="7" fillId="0" borderId="0" applyFont="0" applyFill="0" applyBorder="0" applyAlignment="0" applyProtection="0"/>
    <xf numFmtId="0" fontId="7" fillId="0" borderId="0"/>
    <xf numFmtId="0" fontId="7" fillId="0" borderId="0"/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64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41" fontId="4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2" fillId="0" borderId="0"/>
    <xf numFmtId="0" fontId="72" fillId="0" borderId="0"/>
    <xf numFmtId="0" fontId="64" fillId="0" borderId="0">
      <alignment vertical="center"/>
    </xf>
    <xf numFmtId="0" fontId="64" fillId="82" borderId="0">
      <alignment vertical="center"/>
    </xf>
    <xf numFmtId="0" fontId="64" fillId="83" borderId="0">
      <alignment vertical="center"/>
    </xf>
    <xf numFmtId="0" fontId="64" fillId="84" borderId="0">
      <alignment vertical="center"/>
    </xf>
    <xf numFmtId="0" fontId="64" fillId="85" borderId="0">
      <alignment vertical="center"/>
    </xf>
    <xf numFmtId="0" fontId="64" fillId="86" borderId="0">
      <alignment vertical="center"/>
    </xf>
    <xf numFmtId="0" fontId="64" fillId="87" borderId="0">
      <alignment vertical="center"/>
    </xf>
    <xf numFmtId="0" fontId="64" fillId="88" borderId="0">
      <alignment vertical="center"/>
    </xf>
    <xf numFmtId="0" fontId="64" fillId="89" borderId="0">
      <alignment vertical="center"/>
    </xf>
    <xf numFmtId="0" fontId="64" fillId="90" borderId="0">
      <alignment vertical="center"/>
    </xf>
    <xf numFmtId="0" fontId="64" fillId="85" borderId="0">
      <alignment vertical="center"/>
    </xf>
    <xf numFmtId="0" fontId="64" fillId="88" borderId="0">
      <alignment vertical="center"/>
    </xf>
    <xf numFmtId="0" fontId="64" fillId="91" borderId="0">
      <alignment vertical="center"/>
    </xf>
    <xf numFmtId="0" fontId="67" fillId="92" borderId="0">
      <alignment vertical="center"/>
    </xf>
    <xf numFmtId="0" fontId="67" fillId="89" borderId="0">
      <alignment vertical="center"/>
    </xf>
    <xf numFmtId="0" fontId="67" fillId="90" borderId="0">
      <alignment vertical="center"/>
    </xf>
    <xf numFmtId="0" fontId="67" fillId="93" borderId="0">
      <alignment vertical="center"/>
    </xf>
    <xf numFmtId="0" fontId="67" fillId="94" borderId="0">
      <alignment vertical="center"/>
    </xf>
    <xf numFmtId="0" fontId="67" fillId="95" borderId="0">
      <alignment vertical="center"/>
    </xf>
    <xf numFmtId="0" fontId="68" fillId="0" borderId="0"/>
    <xf numFmtId="38" fontId="70" fillId="96" borderId="0"/>
    <xf numFmtId="0" fontId="71" fillId="0" borderId="1">
      <alignment horizontal="left" vertical="center"/>
    </xf>
    <xf numFmtId="0" fontId="71" fillId="0" borderId="2">
      <alignment horizontal="left" vertical="center"/>
    </xf>
    <xf numFmtId="10" fontId="70" fillId="97" borderId="3"/>
    <xf numFmtId="185" fontId="72" fillId="0" borderId="0"/>
    <xf numFmtId="10" fontId="69" fillId="0" borderId="0"/>
    <xf numFmtId="0" fontId="67" fillId="98" borderId="0">
      <alignment vertical="center"/>
    </xf>
    <xf numFmtId="0" fontId="67" fillId="29" borderId="0">
      <alignment vertical="center"/>
    </xf>
    <xf numFmtId="0" fontId="67" fillId="99" borderId="0">
      <alignment vertical="center"/>
    </xf>
    <xf numFmtId="0" fontId="67" fillId="93" borderId="0">
      <alignment vertical="center"/>
    </xf>
    <xf numFmtId="0" fontId="67" fillId="94" borderId="0">
      <alignment vertical="center"/>
    </xf>
    <xf numFmtId="0" fontId="67" fillId="100" borderId="0">
      <alignment vertical="center"/>
    </xf>
    <xf numFmtId="0" fontId="73" fillId="0" borderId="0">
      <alignment vertical="center"/>
    </xf>
    <xf numFmtId="0" fontId="74" fillId="96" borderId="25">
      <alignment vertical="center"/>
    </xf>
    <xf numFmtId="0" fontId="75" fillId="83" borderId="0">
      <alignment vertical="center"/>
    </xf>
    <xf numFmtId="0" fontId="72" fillId="97" borderId="26">
      <alignment vertical="center"/>
    </xf>
    <xf numFmtId="9" fontId="72" fillId="0" borderId="0">
      <alignment vertical="center"/>
    </xf>
    <xf numFmtId="0" fontId="76" fillId="101" borderId="0">
      <alignment vertical="center"/>
    </xf>
    <xf numFmtId="0" fontId="77" fillId="0" borderId="0">
      <alignment vertical="center"/>
    </xf>
    <xf numFmtId="176" fontId="72" fillId="0" borderId="0"/>
    <xf numFmtId="0" fontId="69" fillId="0" borderId="0"/>
    <xf numFmtId="0" fontId="79" fillId="0" borderId="28">
      <alignment vertical="center"/>
    </xf>
    <xf numFmtId="0" fontId="80" fillId="0" borderId="29">
      <alignment vertical="center"/>
    </xf>
    <xf numFmtId="0" fontId="81" fillId="87" borderId="25">
      <alignment vertical="center"/>
    </xf>
    <xf numFmtId="0" fontId="83" fillId="0" borderId="30">
      <alignment vertical="center"/>
    </xf>
    <xf numFmtId="0" fontId="84" fillId="0" borderId="31">
      <alignment vertical="center"/>
    </xf>
    <xf numFmtId="0" fontId="85" fillId="0" borderId="32">
      <alignment vertical="center"/>
    </xf>
    <xf numFmtId="0" fontId="85" fillId="0" borderId="0">
      <alignment vertical="center"/>
    </xf>
    <xf numFmtId="0" fontId="82" fillId="0" borderId="0">
      <alignment vertical="center"/>
    </xf>
    <xf numFmtId="0" fontId="86" fillId="84" borderId="0">
      <alignment vertical="center"/>
    </xf>
    <xf numFmtId="0" fontId="87" fillId="0" borderId="0"/>
    <xf numFmtId="0" fontId="88" fillId="96" borderId="33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4" fillId="0" borderId="0">
      <alignment vertical="center"/>
    </xf>
    <xf numFmtId="0" fontId="72" fillId="0" borderId="0"/>
    <xf numFmtId="0" fontId="72" fillId="0" borderId="0"/>
    <xf numFmtId="0" fontId="72" fillId="0" borderId="0"/>
    <xf numFmtId="41" fontId="72" fillId="0" borderId="0">
      <alignment vertical="center"/>
    </xf>
    <xf numFmtId="41" fontId="64" fillId="0" borderId="0">
      <alignment vertical="center"/>
    </xf>
    <xf numFmtId="0" fontId="64" fillId="0" borderId="0">
      <alignment vertical="center"/>
    </xf>
    <xf numFmtId="0" fontId="64" fillId="82" borderId="0">
      <alignment vertical="center"/>
    </xf>
    <xf numFmtId="0" fontId="64" fillId="82" borderId="0">
      <alignment vertical="center"/>
    </xf>
    <xf numFmtId="0" fontId="64" fillId="83" borderId="0">
      <alignment vertical="center"/>
    </xf>
    <xf numFmtId="0" fontId="64" fillId="83" borderId="0">
      <alignment vertical="center"/>
    </xf>
    <xf numFmtId="0" fontId="64" fillId="84" borderId="0">
      <alignment vertical="center"/>
    </xf>
    <xf numFmtId="0" fontId="64" fillId="84" borderId="0">
      <alignment vertical="center"/>
    </xf>
    <xf numFmtId="0" fontId="64" fillId="85" borderId="0">
      <alignment vertical="center"/>
    </xf>
    <xf numFmtId="0" fontId="64" fillId="85" borderId="0">
      <alignment vertical="center"/>
    </xf>
    <xf numFmtId="0" fontId="64" fillId="86" borderId="0">
      <alignment vertical="center"/>
    </xf>
    <xf numFmtId="0" fontId="64" fillId="86" borderId="0">
      <alignment vertical="center"/>
    </xf>
    <xf numFmtId="0" fontId="64" fillId="87" borderId="0">
      <alignment vertical="center"/>
    </xf>
    <xf numFmtId="0" fontId="64" fillId="87" borderId="0">
      <alignment vertical="center"/>
    </xf>
    <xf numFmtId="0" fontId="64" fillId="88" borderId="0">
      <alignment vertical="center"/>
    </xf>
    <xf numFmtId="0" fontId="64" fillId="88" borderId="0">
      <alignment vertical="center"/>
    </xf>
    <xf numFmtId="0" fontId="64" fillId="89" borderId="0">
      <alignment vertical="center"/>
    </xf>
    <xf numFmtId="0" fontId="64" fillId="89" borderId="0">
      <alignment vertical="center"/>
    </xf>
    <xf numFmtId="0" fontId="64" fillId="90" borderId="0">
      <alignment vertical="center"/>
    </xf>
    <xf numFmtId="0" fontId="64" fillId="90" borderId="0">
      <alignment vertical="center"/>
    </xf>
    <xf numFmtId="0" fontId="64" fillId="85" borderId="0">
      <alignment vertical="center"/>
    </xf>
    <xf numFmtId="0" fontId="64" fillId="85" borderId="0">
      <alignment vertical="center"/>
    </xf>
    <xf numFmtId="0" fontId="64" fillId="88" borderId="0">
      <alignment vertical="center"/>
    </xf>
    <xf numFmtId="0" fontId="64" fillId="88" borderId="0">
      <alignment vertical="center"/>
    </xf>
    <xf numFmtId="0" fontId="64" fillId="91" borderId="0">
      <alignment vertical="center"/>
    </xf>
    <xf numFmtId="0" fontId="64" fillId="91" borderId="0">
      <alignment vertical="center"/>
    </xf>
    <xf numFmtId="0" fontId="67" fillId="92" borderId="0">
      <alignment vertical="center"/>
    </xf>
    <xf numFmtId="0" fontId="67" fillId="92" borderId="0">
      <alignment vertical="center"/>
    </xf>
    <xf numFmtId="0" fontId="67" fillId="89" borderId="0">
      <alignment vertical="center"/>
    </xf>
    <xf numFmtId="0" fontId="67" fillId="89" borderId="0">
      <alignment vertical="center"/>
    </xf>
    <xf numFmtId="0" fontId="67" fillId="90" borderId="0">
      <alignment vertical="center"/>
    </xf>
    <xf numFmtId="0" fontId="67" fillId="90" borderId="0">
      <alignment vertical="center"/>
    </xf>
    <xf numFmtId="0" fontId="67" fillId="93" borderId="0">
      <alignment vertical="center"/>
    </xf>
    <xf numFmtId="0" fontId="67" fillId="93" borderId="0">
      <alignment vertical="center"/>
    </xf>
    <xf numFmtId="0" fontId="67" fillId="94" borderId="0">
      <alignment vertical="center"/>
    </xf>
    <xf numFmtId="0" fontId="67" fillId="94" borderId="0">
      <alignment vertical="center"/>
    </xf>
    <xf numFmtId="0" fontId="67" fillId="95" borderId="0">
      <alignment vertical="center"/>
    </xf>
    <xf numFmtId="0" fontId="67" fillId="95" borderId="0">
      <alignment vertical="center"/>
    </xf>
    <xf numFmtId="0" fontId="68" fillId="0" borderId="0"/>
    <xf numFmtId="38" fontId="70" fillId="96" borderId="0"/>
    <xf numFmtId="0" fontId="71" fillId="0" borderId="1">
      <alignment horizontal="left" vertical="center"/>
    </xf>
    <xf numFmtId="0" fontId="71" fillId="0" borderId="2">
      <alignment horizontal="left" vertical="center"/>
    </xf>
    <xf numFmtId="10" fontId="70" fillId="97" borderId="3"/>
    <xf numFmtId="185" fontId="72" fillId="0" borderId="0"/>
    <xf numFmtId="10" fontId="69" fillId="0" borderId="0"/>
    <xf numFmtId="0" fontId="67" fillId="98" borderId="0">
      <alignment vertical="center"/>
    </xf>
    <xf numFmtId="0" fontId="67" fillId="98" borderId="0">
      <alignment vertical="center"/>
    </xf>
    <xf numFmtId="0" fontId="67" fillId="29" borderId="0">
      <alignment vertical="center"/>
    </xf>
    <xf numFmtId="0" fontId="67" fillId="29" borderId="0">
      <alignment vertical="center"/>
    </xf>
    <xf numFmtId="0" fontId="67" fillId="99" borderId="0">
      <alignment vertical="center"/>
    </xf>
    <xf numFmtId="0" fontId="67" fillId="99" borderId="0">
      <alignment vertical="center"/>
    </xf>
    <xf numFmtId="0" fontId="67" fillId="93" borderId="0">
      <alignment vertical="center"/>
    </xf>
    <xf numFmtId="0" fontId="67" fillId="93" borderId="0">
      <alignment vertical="center"/>
    </xf>
    <xf numFmtId="0" fontId="67" fillId="94" borderId="0">
      <alignment vertical="center"/>
    </xf>
    <xf numFmtId="0" fontId="67" fillId="94" borderId="0">
      <alignment vertical="center"/>
    </xf>
    <xf numFmtId="0" fontId="67" fillId="100" borderId="0">
      <alignment vertical="center"/>
    </xf>
    <xf numFmtId="0" fontId="67" fillId="10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4" fillId="96" borderId="25">
      <alignment vertical="center"/>
    </xf>
    <xf numFmtId="0" fontId="74" fillId="96" borderId="25">
      <alignment vertical="center"/>
    </xf>
    <xf numFmtId="0" fontId="75" fillId="83" borderId="0">
      <alignment vertical="center"/>
    </xf>
    <xf numFmtId="0" fontId="75" fillId="83" borderId="0">
      <alignment vertical="center"/>
    </xf>
    <xf numFmtId="0" fontId="64" fillId="97" borderId="26">
      <alignment vertical="center"/>
    </xf>
    <xf numFmtId="0" fontId="72" fillId="97" borderId="26">
      <alignment vertical="center"/>
    </xf>
    <xf numFmtId="9" fontId="72" fillId="0" borderId="0">
      <alignment vertical="center"/>
    </xf>
    <xf numFmtId="0" fontId="76" fillId="101" borderId="0">
      <alignment vertical="center"/>
    </xf>
    <xf numFmtId="0" fontId="76" fillId="101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8" fillId="102" borderId="27">
      <alignment vertical="center"/>
    </xf>
    <xf numFmtId="0" fontId="78" fillId="102" borderId="27">
      <alignment vertical="center"/>
    </xf>
    <xf numFmtId="41" fontId="64" fillId="0" borderId="0">
      <alignment vertical="center"/>
    </xf>
    <xf numFmtId="41" fontId="72" fillId="0" borderId="0">
      <alignment vertical="center"/>
    </xf>
    <xf numFmtId="176" fontId="72" fillId="0" borderId="0"/>
    <xf numFmtId="0" fontId="69" fillId="0" borderId="0"/>
    <xf numFmtId="0" fontId="79" fillId="0" borderId="28">
      <alignment vertical="center"/>
    </xf>
    <xf numFmtId="0" fontId="79" fillId="0" borderId="28">
      <alignment vertical="center"/>
    </xf>
    <xf numFmtId="0" fontId="80" fillId="0" borderId="29">
      <alignment vertical="center"/>
    </xf>
    <xf numFmtId="0" fontId="80" fillId="0" borderId="29">
      <alignment vertical="center"/>
    </xf>
    <xf numFmtId="0" fontId="81" fillId="87" borderId="25">
      <alignment vertical="center"/>
    </xf>
    <xf numFmtId="0" fontId="81" fillId="87" borderId="25">
      <alignment vertical="center"/>
    </xf>
    <xf numFmtId="0" fontId="82" fillId="0" borderId="0">
      <alignment vertical="center"/>
    </xf>
    <xf numFmtId="0" fontId="83" fillId="0" borderId="30">
      <alignment vertical="center"/>
    </xf>
    <xf numFmtId="0" fontId="83" fillId="0" borderId="30">
      <alignment vertical="center"/>
    </xf>
    <xf numFmtId="0" fontId="84" fillId="0" borderId="31">
      <alignment vertical="center"/>
    </xf>
    <xf numFmtId="0" fontId="84" fillId="0" borderId="31">
      <alignment vertical="center"/>
    </xf>
    <xf numFmtId="0" fontId="85" fillId="0" borderId="32">
      <alignment vertical="center"/>
    </xf>
    <xf numFmtId="0" fontId="85" fillId="0" borderId="32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2" fillId="0" borderId="0">
      <alignment vertical="center"/>
    </xf>
    <xf numFmtId="0" fontId="86" fillId="84" borderId="0">
      <alignment vertical="center"/>
    </xf>
    <xf numFmtId="0" fontId="86" fillId="84" borderId="0">
      <alignment vertical="center"/>
    </xf>
    <xf numFmtId="0" fontId="87" fillId="0" borderId="0"/>
    <xf numFmtId="0" fontId="88" fillId="96" borderId="33">
      <alignment vertical="center"/>
    </xf>
    <xf numFmtId="0" fontId="88" fillId="96" borderId="33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4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2" fillId="0" borderId="0">
      <alignment vertical="center"/>
    </xf>
    <xf numFmtId="0" fontId="72" fillId="0" borderId="0"/>
    <xf numFmtId="0" fontId="78" fillId="102" borderId="27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4" fillId="88" borderId="0">
      <alignment vertical="center"/>
    </xf>
    <xf numFmtId="0" fontId="64" fillId="89" borderId="0">
      <alignment vertical="center"/>
    </xf>
    <xf numFmtId="0" fontId="64" fillId="90" borderId="0">
      <alignment vertical="center"/>
    </xf>
    <xf numFmtId="0" fontId="64" fillId="85" borderId="0">
      <alignment vertical="center"/>
    </xf>
    <xf numFmtId="0" fontId="64" fillId="88" borderId="0">
      <alignment vertical="center"/>
    </xf>
    <xf numFmtId="0" fontId="48" fillId="0" borderId="0">
      <alignment vertical="center"/>
    </xf>
    <xf numFmtId="0" fontId="64" fillId="91" borderId="0">
      <alignment vertical="center"/>
    </xf>
    <xf numFmtId="0" fontId="67" fillId="92" borderId="0">
      <alignment vertical="center"/>
    </xf>
    <xf numFmtId="0" fontId="67" fillId="89" borderId="0">
      <alignment vertical="center"/>
    </xf>
    <xf numFmtId="0" fontId="67" fillId="90" borderId="0">
      <alignment vertical="center"/>
    </xf>
    <xf numFmtId="0" fontId="67" fillId="93" borderId="0">
      <alignment vertical="center"/>
    </xf>
    <xf numFmtId="0" fontId="67" fillId="94" borderId="0">
      <alignment vertical="center"/>
    </xf>
    <xf numFmtId="0" fontId="67" fillId="95" borderId="0">
      <alignment vertical="center"/>
    </xf>
    <xf numFmtId="0" fontId="68" fillId="0" borderId="0"/>
    <xf numFmtId="0" fontId="48" fillId="0" borderId="0">
      <alignment vertical="center"/>
    </xf>
    <xf numFmtId="38" fontId="70" fillId="96" borderId="0"/>
    <xf numFmtId="0" fontId="71" fillId="0" borderId="1">
      <alignment horizontal="left" vertical="center"/>
    </xf>
    <xf numFmtId="0" fontId="71" fillId="0" borderId="2">
      <alignment horizontal="left" vertical="center"/>
    </xf>
    <xf numFmtId="10" fontId="70" fillId="97" borderId="3"/>
    <xf numFmtId="185" fontId="72" fillId="0" borderId="0"/>
    <xf numFmtId="0" fontId="48" fillId="0" borderId="0">
      <alignment vertical="center"/>
    </xf>
    <xf numFmtId="10" fontId="69" fillId="0" borderId="0"/>
    <xf numFmtId="0" fontId="67" fillId="98" borderId="0">
      <alignment vertical="center"/>
    </xf>
    <xf numFmtId="0" fontId="67" fillId="29" borderId="0">
      <alignment vertical="center"/>
    </xf>
    <xf numFmtId="0" fontId="67" fillId="99" borderId="0">
      <alignment vertical="center"/>
    </xf>
    <xf numFmtId="0" fontId="67" fillId="93" borderId="0">
      <alignment vertical="center"/>
    </xf>
    <xf numFmtId="0" fontId="67" fillId="94" borderId="0">
      <alignment vertical="center"/>
    </xf>
    <xf numFmtId="0" fontId="67" fillId="100" borderId="0">
      <alignment vertical="center"/>
    </xf>
    <xf numFmtId="0" fontId="73" fillId="0" borderId="0">
      <alignment vertical="center"/>
    </xf>
    <xf numFmtId="0" fontId="74" fillId="96" borderId="25">
      <alignment vertical="center"/>
    </xf>
    <xf numFmtId="0" fontId="75" fillId="83" borderId="0">
      <alignment vertical="center"/>
    </xf>
    <xf numFmtId="0" fontId="48" fillId="0" borderId="0">
      <alignment vertical="center"/>
    </xf>
    <xf numFmtId="0" fontId="72" fillId="97" borderId="26">
      <alignment vertical="center"/>
    </xf>
    <xf numFmtId="9" fontId="72" fillId="0" borderId="0">
      <alignment vertical="center"/>
    </xf>
    <xf numFmtId="0" fontId="76" fillId="101" borderId="0">
      <alignment vertical="center"/>
    </xf>
    <xf numFmtId="0" fontId="77" fillId="0" borderId="0">
      <alignment vertical="center"/>
    </xf>
    <xf numFmtId="0" fontId="80" fillId="0" borderId="29">
      <alignment vertical="center"/>
    </xf>
    <xf numFmtId="0" fontId="81" fillId="87" borderId="25">
      <alignment vertical="center"/>
    </xf>
    <xf numFmtId="0" fontId="83" fillId="0" borderId="30">
      <alignment vertical="center"/>
    </xf>
    <xf numFmtId="0" fontId="84" fillId="0" borderId="31">
      <alignment vertical="center"/>
    </xf>
    <xf numFmtId="0" fontId="85" fillId="0" borderId="32">
      <alignment vertical="center"/>
    </xf>
    <xf numFmtId="0" fontId="85" fillId="0" borderId="0">
      <alignment vertical="center"/>
    </xf>
    <xf numFmtId="0" fontId="82" fillId="0" borderId="0">
      <alignment vertical="center"/>
    </xf>
    <xf numFmtId="0" fontId="86" fillId="84" borderId="0">
      <alignment vertical="center"/>
    </xf>
    <xf numFmtId="0" fontId="87" fillId="0" borderId="0"/>
    <xf numFmtId="0" fontId="88" fillId="96" borderId="33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4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176" fontId="72" fillId="0" borderId="0"/>
    <xf numFmtId="41" fontId="64" fillId="0" borderId="0">
      <alignment vertical="center"/>
    </xf>
    <xf numFmtId="41" fontId="72" fillId="0" borderId="0">
      <alignment vertical="center"/>
    </xf>
    <xf numFmtId="0" fontId="79" fillId="0" borderId="28">
      <alignment vertical="center"/>
    </xf>
    <xf numFmtId="0" fontId="78" fillId="102" borderId="27">
      <alignment vertical="center"/>
    </xf>
    <xf numFmtId="0" fontId="64" fillId="0" borderId="0">
      <alignment vertical="center"/>
    </xf>
    <xf numFmtId="0" fontId="64" fillId="87" borderId="0">
      <alignment vertical="center"/>
    </xf>
    <xf numFmtId="0" fontId="72" fillId="0" borderId="0"/>
    <xf numFmtId="0" fontId="72" fillId="0" borderId="0"/>
    <xf numFmtId="0" fontId="69" fillId="0" borderId="0"/>
    <xf numFmtId="0" fontId="64" fillId="86" borderId="0">
      <alignment vertical="center"/>
    </xf>
    <xf numFmtId="0" fontId="64" fillId="85" borderId="0">
      <alignment vertical="center"/>
    </xf>
    <xf numFmtId="0" fontId="64" fillId="84" borderId="0">
      <alignment vertical="center"/>
    </xf>
    <xf numFmtId="0" fontId="48" fillId="0" borderId="0">
      <alignment vertical="center"/>
    </xf>
    <xf numFmtId="0" fontId="64" fillId="83" borderId="0">
      <alignment vertical="center"/>
    </xf>
    <xf numFmtId="0" fontId="48" fillId="0" borderId="0">
      <alignment vertical="center"/>
    </xf>
    <xf numFmtId="0" fontId="64" fillId="82" borderId="0">
      <alignment vertical="center"/>
    </xf>
    <xf numFmtId="0" fontId="64" fillId="0" borderId="0">
      <alignment vertical="center"/>
    </xf>
    <xf numFmtId="0" fontId="72" fillId="0" borderId="0"/>
    <xf numFmtId="0" fontId="88" fillId="96" borderId="33">
      <alignment vertical="center"/>
    </xf>
    <xf numFmtId="0" fontId="64" fillId="0" borderId="0">
      <alignment vertical="center"/>
    </xf>
    <xf numFmtId="0" fontId="64" fillId="82" borderId="0">
      <alignment vertical="center"/>
    </xf>
    <xf numFmtId="0" fontId="64" fillId="83" borderId="0">
      <alignment vertical="center"/>
    </xf>
    <xf numFmtId="0" fontId="64" fillId="84" borderId="0">
      <alignment vertical="center"/>
    </xf>
    <xf numFmtId="0" fontId="64" fillId="85" borderId="0">
      <alignment vertical="center"/>
    </xf>
    <xf numFmtId="0" fontId="64" fillId="86" borderId="0">
      <alignment vertical="center"/>
    </xf>
    <xf numFmtId="0" fontId="64" fillId="87" borderId="0">
      <alignment vertical="center"/>
    </xf>
    <xf numFmtId="0" fontId="64" fillId="88" borderId="0">
      <alignment vertical="center"/>
    </xf>
    <xf numFmtId="0" fontId="64" fillId="89" borderId="0">
      <alignment vertical="center"/>
    </xf>
    <xf numFmtId="0" fontId="64" fillId="90" borderId="0">
      <alignment vertical="center"/>
    </xf>
    <xf numFmtId="0" fontId="64" fillId="85" borderId="0">
      <alignment vertical="center"/>
    </xf>
    <xf numFmtId="0" fontId="64" fillId="88" borderId="0">
      <alignment vertical="center"/>
    </xf>
    <xf numFmtId="0" fontId="64" fillId="91" borderId="0">
      <alignment vertical="center"/>
    </xf>
    <xf numFmtId="0" fontId="67" fillId="92" borderId="0">
      <alignment vertical="center"/>
    </xf>
    <xf numFmtId="0" fontId="67" fillId="89" borderId="0">
      <alignment vertical="center"/>
    </xf>
    <xf numFmtId="0" fontId="67" fillId="90" borderId="0">
      <alignment vertical="center"/>
    </xf>
    <xf numFmtId="0" fontId="67" fillId="93" borderId="0">
      <alignment vertical="center"/>
    </xf>
    <xf numFmtId="0" fontId="67" fillId="94" borderId="0">
      <alignment vertical="center"/>
    </xf>
    <xf numFmtId="0" fontId="67" fillId="95" borderId="0">
      <alignment vertical="center"/>
    </xf>
    <xf numFmtId="0" fontId="68" fillId="0" borderId="0"/>
    <xf numFmtId="38" fontId="70" fillId="96" borderId="0"/>
    <xf numFmtId="0" fontId="71" fillId="0" borderId="1">
      <alignment horizontal="left" vertical="center"/>
    </xf>
    <xf numFmtId="0" fontId="71" fillId="0" borderId="2">
      <alignment horizontal="left" vertical="center"/>
    </xf>
    <xf numFmtId="10" fontId="70" fillId="97" borderId="3"/>
    <xf numFmtId="185" fontId="72" fillId="0" borderId="0"/>
    <xf numFmtId="10" fontId="69" fillId="0" borderId="0"/>
    <xf numFmtId="0" fontId="67" fillId="98" borderId="0">
      <alignment vertical="center"/>
    </xf>
    <xf numFmtId="0" fontId="67" fillId="29" borderId="0">
      <alignment vertical="center"/>
    </xf>
    <xf numFmtId="0" fontId="67" fillId="99" borderId="0">
      <alignment vertical="center"/>
    </xf>
    <xf numFmtId="0" fontId="67" fillId="93" borderId="0">
      <alignment vertical="center"/>
    </xf>
    <xf numFmtId="0" fontId="67" fillId="94" borderId="0">
      <alignment vertical="center"/>
    </xf>
    <xf numFmtId="0" fontId="67" fillId="100" borderId="0">
      <alignment vertical="center"/>
    </xf>
    <xf numFmtId="0" fontId="73" fillId="0" borderId="0">
      <alignment vertical="center"/>
    </xf>
    <xf numFmtId="0" fontId="74" fillId="96" borderId="25">
      <alignment vertical="center"/>
    </xf>
    <xf numFmtId="0" fontId="75" fillId="83" borderId="0">
      <alignment vertical="center"/>
    </xf>
    <xf numFmtId="0" fontId="72" fillId="97" borderId="26">
      <alignment vertical="center"/>
    </xf>
    <xf numFmtId="9" fontId="72" fillId="0" borderId="0">
      <alignment vertical="center"/>
    </xf>
    <xf numFmtId="0" fontId="78" fillId="102" borderId="27">
      <alignment vertical="center"/>
    </xf>
    <xf numFmtId="41" fontId="64" fillId="0" borderId="0">
      <alignment vertical="center"/>
    </xf>
    <xf numFmtId="176" fontId="72" fillId="0" borderId="0"/>
    <xf numFmtId="0" fontId="69" fillId="0" borderId="0"/>
    <xf numFmtId="0" fontId="79" fillId="0" borderId="28">
      <alignment vertical="center"/>
    </xf>
    <xf numFmtId="0" fontId="80" fillId="0" borderId="29">
      <alignment vertical="center"/>
    </xf>
    <xf numFmtId="0" fontId="81" fillId="87" borderId="25">
      <alignment vertical="center"/>
    </xf>
    <xf numFmtId="0" fontId="83" fillId="0" borderId="30">
      <alignment vertical="center"/>
    </xf>
    <xf numFmtId="0" fontId="84" fillId="0" borderId="31">
      <alignment vertical="center"/>
    </xf>
    <xf numFmtId="0" fontId="85" fillId="0" borderId="32">
      <alignment vertical="center"/>
    </xf>
    <xf numFmtId="0" fontId="85" fillId="0" borderId="0">
      <alignment vertical="center"/>
    </xf>
    <xf numFmtId="0" fontId="82" fillId="0" borderId="0">
      <alignment vertical="center"/>
    </xf>
    <xf numFmtId="0" fontId="86" fillId="84" borderId="0">
      <alignment vertical="center"/>
    </xf>
    <xf numFmtId="0" fontId="8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48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8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8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8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7" fillId="0" borderId="0">
      <alignment vertical="center"/>
    </xf>
    <xf numFmtId="0" fontId="64" fillId="0" borderId="0">
      <alignment vertical="center"/>
    </xf>
    <xf numFmtId="0" fontId="72" fillId="0" borderId="0"/>
    <xf numFmtId="0" fontId="76" fillId="101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72" fillId="0" borderId="0"/>
    <xf numFmtId="0" fontId="72" fillId="0" borderId="0"/>
    <xf numFmtId="0" fontId="48" fillId="0" borderId="0">
      <alignment vertical="center"/>
    </xf>
    <xf numFmtId="0" fontId="72" fillId="0" borderId="0"/>
    <xf numFmtId="0" fontId="48" fillId="0" borderId="0">
      <alignment vertical="center"/>
    </xf>
    <xf numFmtId="0" fontId="72" fillId="0" borderId="0"/>
    <xf numFmtId="41" fontId="72" fillId="0" borderId="0">
      <alignment vertical="center"/>
    </xf>
    <xf numFmtId="0" fontId="6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41" fontId="36" fillId="27" borderId="3" xfId="54" applyFont="1" applyFill="1" applyBorder="1" applyAlignment="1" applyProtection="1">
      <alignment horizontal="center" vertical="center" wrapText="1" shrinkToFit="1"/>
      <protection hidden="1"/>
    </xf>
    <xf numFmtId="41" fontId="34" fillId="28" borderId="3" xfId="54" applyFont="1" applyFill="1" applyBorder="1" applyAlignment="1" applyProtection="1">
      <alignment horizontal="center" vertical="center" wrapText="1" shrinkToFit="1"/>
      <protection hidden="1"/>
    </xf>
    <xf numFmtId="41" fontId="43" fillId="27" borderId="3" xfId="54" applyFont="1" applyFill="1" applyBorder="1" applyAlignment="1">
      <alignment horizontal="center" vertical="center" wrapText="1"/>
    </xf>
    <xf numFmtId="41" fontId="43" fillId="27" borderId="0" xfId="54" applyFont="1" applyFill="1" applyBorder="1" applyAlignment="1">
      <alignment horizontal="center" vertical="center" wrapText="1"/>
    </xf>
    <xf numFmtId="41" fontId="44" fillId="28" borderId="3" xfId="54" applyFont="1" applyFill="1" applyBorder="1" applyAlignment="1">
      <alignment horizontal="center" vertical="center" wrapText="1"/>
    </xf>
    <xf numFmtId="41" fontId="43" fillId="27" borderId="13" xfId="54" applyFont="1" applyFill="1" applyBorder="1" applyAlignment="1">
      <alignment horizontal="center" vertical="center" wrapText="1"/>
    </xf>
    <xf numFmtId="41" fontId="44" fillId="27" borderId="0" xfId="54" applyFont="1" applyFill="1" applyAlignment="1">
      <alignment horizontal="center" vertical="center" wrapText="1"/>
    </xf>
    <xf numFmtId="41" fontId="44" fillId="0" borderId="0" xfId="54" applyFont="1" applyBorder="1" applyAlignment="1">
      <alignment horizontal="center" vertical="center" wrapText="1"/>
    </xf>
    <xf numFmtId="41" fontId="44" fillId="0" borderId="0" xfId="54" applyFont="1" applyFill="1" applyAlignment="1">
      <alignment horizontal="center" vertical="center" wrapText="1"/>
    </xf>
    <xf numFmtId="41" fontId="44" fillId="27" borderId="0" xfId="54" applyFont="1" applyFill="1" applyAlignment="1">
      <alignment horizontal="left" vertical="center" wrapText="1"/>
    </xf>
    <xf numFmtId="41" fontId="34" fillId="27" borderId="0" xfId="54" applyFont="1" applyFill="1" applyBorder="1" applyAlignment="1" applyProtection="1">
      <alignment horizontal="left" vertical="center" wrapText="1" shrinkToFit="1"/>
      <protection hidden="1"/>
    </xf>
    <xf numFmtId="41" fontId="44" fillId="0" borderId="0" xfId="54" applyFont="1" applyBorder="1" applyAlignment="1">
      <alignment horizontal="left" vertical="center" wrapText="1"/>
    </xf>
    <xf numFmtId="41" fontId="45" fillId="0" borderId="3" xfId="54" applyFont="1" applyBorder="1" applyAlignment="1">
      <alignment horizontal="center" vertical="center" wrapText="1"/>
    </xf>
    <xf numFmtId="41" fontId="45" fillId="28" borderId="3" xfId="54" applyFont="1" applyFill="1" applyBorder="1" applyAlignment="1">
      <alignment horizontal="center" vertical="center" wrapText="1"/>
    </xf>
    <xf numFmtId="41" fontId="44" fillId="0" borderId="3" xfId="54" applyFont="1" applyBorder="1" applyAlignment="1">
      <alignment horizontal="center" vertical="center" wrapText="1"/>
    </xf>
    <xf numFmtId="41" fontId="44" fillId="27" borderId="3" xfId="54" applyFont="1" applyFill="1" applyBorder="1" applyAlignment="1">
      <alignment horizontal="center" vertical="center" wrapText="1"/>
    </xf>
    <xf numFmtId="41" fontId="44" fillId="0" borderId="3" xfId="54" applyFont="1" applyFill="1" applyBorder="1" applyAlignment="1">
      <alignment horizontal="center" vertical="center" wrapText="1"/>
    </xf>
    <xf numFmtId="41" fontId="44" fillId="0" borderId="13" xfId="54" applyFont="1" applyBorder="1" applyAlignment="1">
      <alignment horizontal="center" vertical="center" wrapText="1"/>
    </xf>
    <xf numFmtId="41" fontId="34" fillId="27" borderId="3" xfId="54" applyFont="1" applyFill="1" applyBorder="1" applyAlignment="1" applyProtection="1">
      <alignment horizontal="center" vertical="center" wrapText="1" shrinkToFit="1"/>
      <protection hidden="1"/>
    </xf>
    <xf numFmtId="41" fontId="34" fillId="27" borderId="0" xfId="54" applyFont="1" applyFill="1" applyBorder="1" applyAlignment="1" applyProtection="1">
      <alignment horizontal="center" vertical="center" wrapText="1" shrinkToFit="1"/>
      <protection hidden="1"/>
    </xf>
    <xf numFmtId="41" fontId="44" fillId="27" borderId="0" xfId="54" applyFont="1" applyFill="1" applyBorder="1" applyAlignment="1">
      <alignment horizontal="left" vertical="center" wrapText="1"/>
    </xf>
    <xf numFmtId="41" fontId="44" fillId="27" borderId="0" xfId="54" applyFont="1" applyFill="1" applyBorder="1" applyAlignment="1">
      <alignment horizontal="center" vertical="center" wrapText="1"/>
    </xf>
    <xf numFmtId="41" fontId="44" fillId="0" borderId="0" xfId="54" applyFont="1" applyFill="1" applyBorder="1" applyAlignment="1">
      <alignment horizontal="center" vertical="center" wrapText="1"/>
    </xf>
    <xf numFmtId="41" fontId="44" fillId="0" borderId="0" xfId="54" applyFont="1" applyAlignment="1">
      <alignment horizontal="left" vertical="center" wrapText="1"/>
    </xf>
    <xf numFmtId="41" fontId="44" fillId="0" borderId="16" xfId="54" applyFont="1" applyBorder="1" applyAlignment="1">
      <alignment horizontal="center" vertical="center" wrapText="1"/>
    </xf>
    <xf numFmtId="41" fontId="44" fillId="0" borderId="0" xfId="54" applyFont="1" applyAlignment="1">
      <alignment horizontal="center" vertical="center" wrapText="1"/>
    </xf>
    <xf numFmtId="41" fontId="44" fillId="27" borderId="3" xfId="54" applyFont="1" applyFill="1" applyBorder="1" applyAlignment="1">
      <alignment horizontal="center" vertical="center" wrapText="1"/>
    </xf>
    <xf numFmtId="41" fontId="44" fillId="28" borderId="3" xfId="54" applyFont="1" applyFill="1" applyBorder="1" applyAlignment="1">
      <alignment horizontal="center" vertical="center" wrapText="1"/>
    </xf>
    <xf numFmtId="41" fontId="44" fillId="0" borderId="0" xfId="54" applyFont="1" applyFill="1" applyAlignment="1">
      <alignment horizontal="left" vertical="center" wrapText="1"/>
    </xf>
    <xf numFmtId="41" fontId="44" fillId="0" borderId="3" xfId="54" applyFont="1" applyFill="1" applyBorder="1" applyAlignment="1">
      <alignment horizontal="center" vertical="center" wrapText="1"/>
    </xf>
    <xf numFmtId="41" fontId="44" fillId="0" borderId="3" xfId="54" applyFont="1" applyBorder="1" applyAlignment="1">
      <alignment horizontal="center" vertical="center" wrapText="1"/>
    </xf>
    <xf numFmtId="41" fontId="44" fillId="0" borderId="3" xfId="54" applyFont="1" applyFill="1" applyBorder="1" applyAlignment="1">
      <alignment horizontal="center" vertical="center" wrapText="1"/>
    </xf>
    <xf numFmtId="41" fontId="34" fillId="27" borderId="3" xfId="54" applyFont="1" applyFill="1" applyBorder="1" applyAlignment="1" applyProtection="1">
      <alignment horizontal="center" vertical="center" wrapText="1" shrinkToFit="1"/>
      <protection hidden="1"/>
    </xf>
    <xf numFmtId="41" fontId="44" fillId="0" borderId="3" xfId="54" applyFont="1" applyBorder="1" applyAlignment="1">
      <alignment horizontal="center" vertical="center" wrapText="1"/>
    </xf>
    <xf numFmtId="41" fontId="44" fillId="0" borderId="0" xfId="54" applyFont="1" applyAlignment="1">
      <alignment horizontal="left" vertical="center" wrapText="1"/>
    </xf>
    <xf numFmtId="41" fontId="44" fillId="0" borderId="14" xfId="54" applyFont="1" applyBorder="1" applyAlignment="1">
      <alignment horizontal="center" vertical="center" wrapText="1"/>
    </xf>
    <xf numFmtId="41" fontId="44" fillId="0" borderId="13" xfId="54" applyFont="1" applyBorder="1" applyAlignment="1">
      <alignment horizontal="center" vertical="center" wrapText="1"/>
    </xf>
    <xf numFmtId="41" fontId="44" fillId="0" borderId="3" xfId="54" applyFont="1" applyFill="1" applyBorder="1" applyAlignment="1">
      <alignment horizontal="center" vertical="center" wrapText="1"/>
    </xf>
    <xf numFmtId="41" fontId="34" fillId="27" borderId="3" xfId="54" applyFont="1" applyFill="1" applyBorder="1" applyAlignment="1" applyProtection="1">
      <alignment horizontal="center" vertical="center" wrapText="1" shrinkToFit="1"/>
      <protection hidden="1"/>
    </xf>
    <xf numFmtId="41" fontId="45" fillId="0" borderId="0" xfId="54" applyFont="1" applyBorder="1" applyAlignment="1">
      <alignment horizontal="center" vertical="center" wrapText="1"/>
    </xf>
    <xf numFmtId="41" fontId="44" fillId="0" borderId="17" xfId="54" applyFont="1" applyBorder="1" applyAlignment="1">
      <alignment horizontal="center" vertical="center" wrapText="1"/>
    </xf>
    <xf numFmtId="41" fontId="44" fillId="0" borderId="0" xfId="54" applyFont="1" applyFill="1" applyBorder="1" applyAlignment="1">
      <alignment vertical="center" wrapText="1"/>
    </xf>
    <xf numFmtId="41" fontId="45" fillId="0" borderId="3" xfId="54" applyFont="1" applyFill="1" applyBorder="1" applyAlignment="1">
      <alignment horizontal="center" vertical="center" wrapText="1"/>
    </xf>
    <xf numFmtId="41" fontId="44" fillId="30" borderId="17" xfId="54" applyFont="1" applyFill="1" applyBorder="1" applyAlignment="1">
      <alignment horizontal="left" vertical="center" wrapText="1"/>
    </xf>
    <xf numFmtId="41" fontId="44" fillId="30" borderId="0" xfId="54" applyFont="1" applyFill="1" applyBorder="1" applyAlignment="1">
      <alignment horizontal="left" vertical="center" wrapText="1"/>
    </xf>
    <xf numFmtId="41" fontId="44" fillId="0" borderId="3" xfId="54" applyFont="1" applyBorder="1" applyAlignment="1">
      <alignment horizontal="center" vertical="center" wrapText="1"/>
    </xf>
    <xf numFmtId="41" fontId="46" fillId="31" borderId="0" xfId="54" applyFont="1" applyFill="1" applyAlignment="1">
      <alignment horizontal="left" vertical="center" wrapText="1"/>
    </xf>
    <xf numFmtId="41" fontId="44" fillId="0" borderId="14" xfId="54" applyFont="1" applyBorder="1" applyAlignment="1">
      <alignment horizontal="center" vertical="center" wrapText="1"/>
    </xf>
    <xf numFmtId="41" fontId="44" fillId="0" borderId="13" xfId="54" applyFont="1" applyBorder="1" applyAlignment="1">
      <alignment horizontal="center" vertical="center" wrapText="1"/>
    </xf>
    <xf numFmtId="41" fontId="44" fillId="0" borderId="2" xfId="54" applyFont="1" applyBorder="1" applyAlignment="1">
      <alignment horizontal="center" vertical="center" wrapText="1"/>
    </xf>
    <xf numFmtId="41" fontId="44" fillId="0" borderId="18" xfId="54" applyFont="1" applyBorder="1" applyAlignment="1">
      <alignment horizontal="center" vertical="center" wrapText="1"/>
    </xf>
    <xf numFmtId="41" fontId="44" fillId="0" borderId="15" xfId="54" applyFont="1" applyBorder="1" applyAlignment="1">
      <alignment horizontal="center" vertical="center" wrapText="1"/>
    </xf>
    <xf numFmtId="41" fontId="34" fillId="27" borderId="3" xfId="54" applyFont="1" applyFill="1" applyBorder="1" applyAlignment="1" applyProtection="1">
      <alignment horizontal="center" vertical="center" wrapText="1" shrinkToFit="1"/>
      <protection hidden="1"/>
    </xf>
    <xf numFmtId="41" fontId="89" fillId="30" borderId="17" xfId="54" applyFont="1" applyFill="1" applyBorder="1" applyAlignment="1">
      <alignment horizontal="left" vertical="center" wrapText="1"/>
    </xf>
    <xf numFmtId="41" fontId="89" fillId="30" borderId="0" xfId="54" applyFont="1" applyFill="1" applyBorder="1" applyAlignment="1">
      <alignment horizontal="left" vertical="center" wrapText="1"/>
    </xf>
    <xf numFmtId="41" fontId="34" fillId="27" borderId="0" xfId="54" applyFont="1" applyFill="1" applyBorder="1" applyAlignment="1" applyProtection="1">
      <alignment horizontal="center" vertical="center" wrapText="1" shrinkToFit="1"/>
      <protection hidden="1"/>
    </xf>
    <xf numFmtId="41" fontId="44" fillId="27" borderId="0" xfId="54" applyFont="1" applyFill="1" applyBorder="1" applyAlignment="1">
      <alignment horizontal="left" vertical="center" wrapText="1"/>
    </xf>
    <xf numFmtId="41" fontId="44" fillId="27" borderId="0" xfId="54" applyFont="1" applyFill="1" applyBorder="1" applyAlignment="1">
      <alignment horizontal="center" vertical="center" wrapText="1"/>
    </xf>
    <xf numFmtId="41" fontId="44" fillId="0" borderId="0" xfId="54" applyFont="1" applyAlignment="1">
      <alignment horizontal="left" vertical="center" wrapText="1"/>
    </xf>
    <xf numFmtId="41" fontId="44" fillId="0" borderId="3" xfId="54" applyFont="1" applyFill="1" applyBorder="1" applyAlignment="1">
      <alignment horizontal="center" vertical="center" wrapText="1"/>
    </xf>
    <xf numFmtId="41" fontId="44" fillId="0" borderId="19" xfId="54" applyFont="1" applyBorder="1" applyAlignment="1">
      <alignment horizontal="center" vertical="center" wrapText="1"/>
    </xf>
    <xf numFmtId="41" fontId="44" fillId="0" borderId="16" xfId="54" applyFont="1" applyBorder="1" applyAlignment="1">
      <alignment horizontal="center" vertical="center" wrapText="1"/>
    </xf>
  </cellXfs>
  <cellStyles count="4393">
    <cellStyle name="20% - 강조색1 2" xfId="1"/>
    <cellStyle name="20% - 강조색1 2 2" xfId="135"/>
    <cellStyle name="20% - 강조색1 2 2 2" xfId="3994"/>
    <cellStyle name="20% - 강조색1 2 3" xfId="3887"/>
    <cellStyle name="20% - 강조색1 2 4" xfId="4264"/>
    <cellStyle name="20% - 강조색1 2 5" xfId="4269"/>
    <cellStyle name="20% - 강조색1 3" xfId="136"/>
    <cellStyle name="20% - 강조색1 3 2" xfId="3993"/>
    <cellStyle name="20% - 강조색2 2" xfId="2"/>
    <cellStyle name="20% - 강조색2 2 2" xfId="137"/>
    <cellStyle name="20% - 강조색2 2 2 2" xfId="3996"/>
    <cellStyle name="20% - 강조색2 2 3" xfId="3888"/>
    <cellStyle name="20% - 강조색2 2 4" xfId="4262"/>
    <cellStyle name="20% - 강조색2 2 5" xfId="4270"/>
    <cellStyle name="20% - 강조색2 3" xfId="138"/>
    <cellStyle name="20% - 강조색2 3 2" xfId="3995"/>
    <cellStyle name="20% - 강조색3 2" xfId="3"/>
    <cellStyle name="20% - 강조색3 2 2" xfId="139"/>
    <cellStyle name="20% - 강조색3 2 2 2" xfId="3998"/>
    <cellStyle name="20% - 강조색3 2 3" xfId="3889"/>
    <cellStyle name="20% - 강조색3 2 4" xfId="4260"/>
    <cellStyle name="20% - 강조색3 2 5" xfId="4271"/>
    <cellStyle name="20% - 강조색3 3" xfId="140"/>
    <cellStyle name="20% - 강조색3 3 2" xfId="3997"/>
    <cellStyle name="20% - 강조색4 2" xfId="4"/>
    <cellStyle name="20% - 강조색4 2 2" xfId="141"/>
    <cellStyle name="20% - 강조색4 2 2 2" xfId="4000"/>
    <cellStyle name="20% - 강조색4 2 3" xfId="3890"/>
    <cellStyle name="20% - 강조색4 2 4" xfId="4259"/>
    <cellStyle name="20% - 강조색4 2 5" xfId="4272"/>
    <cellStyle name="20% - 강조색4 3" xfId="142"/>
    <cellStyle name="20% - 강조색4 3 2" xfId="3999"/>
    <cellStyle name="20% - 강조색5 2" xfId="5"/>
    <cellStyle name="20% - 강조색5 2 2" xfId="143"/>
    <cellStyle name="20% - 강조색5 2 2 2" xfId="4002"/>
    <cellStyle name="20% - 강조색5 2 3" xfId="3891"/>
    <cellStyle name="20% - 강조색5 2 4" xfId="4258"/>
    <cellStyle name="20% - 강조색5 2 5" xfId="4273"/>
    <cellStyle name="20% - 강조색5 3" xfId="144"/>
    <cellStyle name="20% - 강조색5 3 2" xfId="4001"/>
    <cellStyle name="20% - 강조색6 2" xfId="6"/>
    <cellStyle name="20% - 강조색6 2 2" xfId="145"/>
    <cellStyle name="20% - 강조색6 2 2 2" xfId="4004"/>
    <cellStyle name="20% - 강조색6 2 3" xfId="3892"/>
    <cellStyle name="20% - 강조색6 2 4" xfId="4254"/>
    <cellStyle name="20% - 강조색6 2 5" xfId="4274"/>
    <cellStyle name="20% - 강조색6 3" xfId="146"/>
    <cellStyle name="20% - 강조색6 3 2" xfId="4003"/>
    <cellStyle name="40% - 강조색1 2" xfId="7"/>
    <cellStyle name="40% - 강조색1 2 2" xfId="147"/>
    <cellStyle name="40% - 강조색1 2 2 2" xfId="4006"/>
    <cellStyle name="40% - 강조색1 2 3" xfId="3893"/>
    <cellStyle name="40% - 강조색1 2 4" xfId="4154"/>
    <cellStyle name="40% - 강조색1 2 5" xfId="4275"/>
    <cellStyle name="40% - 강조색1 3" xfId="148"/>
    <cellStyle name="40% - 강조색1 3 2" xfId="4005"/>
    <cellStyle name="40% - 강조색2 2" xfId="8"/>
    <cellStyle name="40% - 강조색2 2 2" xfId="149"/>
    <cellStyle name="40% - 강조색2 2 2 2" xfId="4008"/>
    <cellStyle name="40% - 강조색2 2 3" xfId="3894"/>
    <cellStyle name="40% - 강조색2 2 4" xfId="4155"/>
    <cellStyle name="40% - 강조색2 2 5" xfId="4276"/>
    <cellStyle name="40% - 강조색2 3" xfId="150"/>
    <cellStyle name="40% - 강조색2 3 2" xfId="4007"/>
    <cellStyle name="40% - 강조색3 2" xfId="9"/>
    <cellStyle name="40% - 강조색3 2 2" xfId="151"/>
    <cellStyle name="40% - 강조색3 2 2 2" xfId="4010"/>
    <cellStyle name="40% - 강조색3 2 3" xfId="3895"/>
    <cellStyle name="40% - 강조색3 2 4" xfId="4156"/>
    <cellStyle name="40% - 강조색3 2 5" xfId="4277"/>
    <cellStyle name="40% - 강조색3 3" xfId="152"/>
    <cellStyle name="40% - 강조색3 3 2" xfId="4009"/>
    <cellStyle name="40% - 강조색4 2" xfId="10"/>
    <cellStyle name="40% - 강조색4 2 2" xfId="153"/>
    <cellStyle name="40% - 강조색4 2 2 2" xfId="4012"/>
    <cellStyle name="40% - 강조색4 2 3" xfId="3896"/>
    <cellStyle name="40% - 강조색4 2 4" xfId="4157"/>
    <cellStyle name="40% - 강조색4 2 5" xfId="4278"/>
    <cellStyle name="40% - 강조색4 3" xfId="154"/>
    <cellStyle name="40% - 강조색4 3 2" xfId="4011"/>
    <cellStyle name="40% - 강조색5 2" xfId="11"/>
    <cellStyle name="40% - 강조색5 2 2" xfId="155"/>
    <cellStyle name="40% - 강조색5 2 2 2" xfId="4014"/>
    <cellStyle name="40% - 강조색5 2 3" xfId="3897"/>
    <cellStyle name="40% - 강조색5 2 4" xfId="4158"/>
    <cellStyle name="40% - 강조색5 2 5" xfId="4279"/>
    <cellStyle name="40% - 강조색5 3" xfId="156"/>
    <cellStyle name="40% - 강조색5 3 2" xfId="4013"/>
    <cellStyle name="40% - 강조색6 2" xfId="12"/>
    <cellStyle name="40% - 강조색6 2 2" xfId="157"/>
    <cellStyle name="40% - 강조색6 2 2 2" xfId="4016"/>
    <cellStyle name="40% - 강조색6 2 3" xfId="3898"/>
    <cellStyle name="40% - 강조색6 2 4" xfId="4160"/>
    <cellStyle name="40% - 강조색6 2 5" xfId="4280"/>
    <cellStyle name="40% - 강조색6 3" xfId="158"/>
    <cellStyle name="40% - 강조색6 3 2" xfId="4015"/>
    <cellStyle name="60% - 강조색1 2" xfId="13"/>
    <cellStyle name="60% - 강조색1 2 2" xfId="159"/>
    <cellStyle name="60% - 강조색1 2 2 2" xfId="4018"/>
    <cellStyle name="60% - 강조색1 2 3" xfId="3899"/>
    <cellStyle name="60% - 강조색1 2 4" xfId="4161"/>
    <cellStyle name="60% - 강조색1 2 5" xfId="4281"/>
    <cellStyle name="60% - 강조색1 3" xfId="160"/>
    <cellStyle name="60% - 강조색1 3 2" xfId="4017"/>
    <cellStyle name="60% - 강조색2 2" xfId="14"/>
    <cellStyle name="60% - 강조색2 2 2" xfId="161"/>
    <cellStyle name="60% - 강조색2 2 2 2" xfId="4020"/>
    <cellStyle name="60% - 강조색2 2 3" xfId="3900"/>
    <cellStyle name="60% - 강조색2 2 4" xfId="4162"/>
    <cellStyle name="60% - 강조색2 2 5" xfId="4282"/>
    <cellStyle name="60% - 강조색2 3" xfId="162"/>
    <cellStyle name="60% - 강조색2 3 2" xfId="4019"/>
    <cellStyle name="60% - 강조색3 2" xfId="15"/>
    <cellStyle name="60% - 강조색3 2 2" xfId="163"/>
    <cellStyle name="60% - 강조색3 2 2 2" xfId="4022"/>
    <cellStyle name="60% - 강조색3 2 3" xfId="3901"/>
    <cellStyle name="60% - 강조색3 2 4" xfId="4163"/>
    <cellStyle name="60% - 강조색3 2 5" xfId="4283"/>
    <cellStyle name="60% - 강조색3 3" xfId="164"/>
    <cellStyle name="60% - 강조색3 3 2" xfId="4021"/>
    <cellStyle name="60% - 강조색4 2" xfId="16"/>
    <cellStyle name="60% - 강조색4 2 2" xfId="165"/>
    <cellStyle name="60% - 강조색4 2 2 2" xfId="4024"/>
    <cellStyle name="60% - 강조색4 2 3" xfId="3902"/>
    <cellStyle name="60% - 강조색4 2 4" xfId="4164"/>
    <cellStyle name="60% - 강조색4 2 5" xfId="4284"/>
    <cellStyle name="60% - 강조색4 3" xfId="166"/>
    <cellStyle name="60% - 강조색4 3 2" xfId="4023"/>
    <cellStyle name="60% - 강조색5 2" xfId="17"/>
    <cellStyle name="60% - 강조색5 2 2" xfId="167"/>
    <cellStyle name="60% - 강조색5 2 2 2" xfId="4026"/>
    <cellStyle name="60% - 강조색5 2 3" xfId="3903"/>
    <cellStyle name="60% - 강조색5 2 4" xfId="4165"/>
    <cellStyle name="60% - 강조색5 2 5" xfId="4285"/>
    <cellStyle name="60% - 강조색5 3" xfId="168"/>
    <cellStyle name="60% - 강조색5 3 2" xfId="4025"/>
    <cellStyle name="60% - 강조색6 2" xfId="18"/>
    <cellStyle name="60% - 강조색6 2 2" xfId="169"/>
    <cellStyle name="60% - 강조색6 2 2 2" xfId="4028"/>
    <cellStyle name="60% - 강조색6 2 3" xfId="3904"/>
    <cellStyle name="60% - 강조색6 2 4" xfId="4166"/>
    <cellStyle name="60% - 강조색6 2 5" xfId="4286"/>
    <cellStyle name="60% - 강조색6 3" xfId="170"/>
    <cellStyle name="60% - 강조색6 3 2" xfId="4027"/>
    <cellStyle name="AeE­ [0]_PERSONAL" xfId="19"/>
    <cellStyle name="AeE­_PERSONAL" xfId="20"/>
    <cellStyle name="ALIGNMENT" xfId="21"/>
    <cellStyle name="ALIGNMENT 2" xfId="171"/>
    <cellStyle name="ALIGNMENT 2 2" xfId="4029"/>
    <cellStyle name="ALIGNMENT 3" xfId="3905"/>
    <cellStyle name="ALIGNMENT 4" xfId="4167"/>
    <cellStyle name="ALIGNMENT 5" xfId="4287"/>
    <cellStyle name="C￥AØ_PERSONAL" xfId="22"/>
    <cellStyle name="Comma [0]_ SG&amp;A Bridge " xfId="23"/>
    <cellStyle name="Comma_ SG&amp;A Bridge " xfId="24"/>
    <cellStyle name="Currency [0]_ SG&amp;A Bridge " xfId="25"/>
    <cellStyle name="Currency_ SG&amp;A Bridge " xfId="26"/>
    <cellStyle name="Grey" xfId="27"/>
    <cellStyle name="Grey 2" xfId="172"/>
    <cellStyle name="Grey 2 2" xfId="4030"/>
    <cellStyle name="Grey 3" xfId="3906"/>
    <cellStyle name="Grey 4" xfId="4169"/>
    <cellStyle name="Grey 5" xfId="4288"/>
    <cellStyle name="Header1" xfId="28"/>
    <cellStyle name="Header1 2" xfId="173"/>
    <cellStyle name="Header1 2 2" xfId="4031"/>
    <cellStyle name="Header1 3" xfId="3907"/>
    <cellStyle name="Header1 4" xfId="4170"/>
    <cellStyle name="Header1 5" xfId="4289"/>
    <cellStyle name="Header2" xfId="29"/>
    <cellStyle name="Header2 2" xfId="174"/>
    <cellStyle name="Header2 2 2" xfId="320"/>
    <cellStyle name="Header2 2 3" xfId="321"/>
    <cellStyle name="Header2 2 4" xfId="4032"/>
    <cellStyle name="Header2 3" xfId="3908"/>
    <cellStyle name="Header2 4" xfId="4171"/>
    <cellStyle name="Header2 5" xfId="4290"/>
    <cellStyle name="Hyperlink_NEGS" xfId="30"/>
    <cellStyle name="Input [yellow]" xfId="31"/>
    <cellStyle name="Input [yellow] 2" xfId="175"/>
    <cellStyle name="Input [yellow] 2 2" xfId="318"/>
    <cellStyle name="Input [yellow] 2 3" xfId="319"/>
    <cellStyle name="Input [yellow] 2 4" xfId="4033"/>
    <cellStyle name="Input [yellow] 3" xfId="3909"/>
    <cellStyle name="Input [yellow] 4" xfId="4172"/>
    <cellStyle name="Input [yellow] 5" xfId="4291"/>
    <cellStyle name="Normal - Style1" xfId="32"/>
    <cellStyle name="Normal - Style1 2" xfId="176"/>
    <cellStyle name="Normal - Style1 2 2" xfId="4034"/>
    <cellStyle name="Normal - Style1 3" xfId="3910"/>
    <cellStyle name="Normal - Style1 4" xfId="4173"/>
    <cellStyle name="Normal - Style1 5" xfId="4292"/>
    <cellStyle name="Normal_ SG&amp;A Bridge " xfId="33"/>
    <cellStyle name="Percent [2]" xfId="34"/>
    <cellStyle name="Percent [2] 2" xfId="177"/>
    <cellStyle name="Percent [2] 2 2" xfId="4035"/>
    <cellStyle name="Percent [2] 3" xfId="3911"/>
    <cellStyle name="Percent [2] 4" xfId="4175"/>
    <cellStyle name="Percent [2] 5" xfId="4293"/>
    <cellStyle name="강조색1 2" xfId="35"/>
    <cellStyle name="강조색1 2 2" xfId="178"/>
    <cellStyle name="강조색1 2 2 2" xfId="4037"/>
    <cellStyle name="강조색1 2 3" xfId="3912"/>
    <cellStyle name="강조색1 2 4" xfId="4176"/>
    <cellStyle name="강조색1 2 5" xfId="4294"/>
    <cellStyle name="강조색1 3" xfId="179"/>
    <cellStyle name="강조색1 3 2" xfId="4036"/>
    <cellStyle name="강조색2 2" xfId="36"/>
    <cellStyle name="강조색2 2 2" xfId="180"/>
    <cellStyle name="강조색2 2 2 2" xfId="4039"/>
    <cellStyle name="강조색2 2 3" xfId="3913"/>
    <cellStyle name="강조색2 2 4" xfId="4177"/>
    <cellStyle name="강조색2 2 5" xfId="4295"/>
    <cellStyle name="강조색2 3" xfId="181"/>
    <cellStyle name="강조색2 3 2" xfId="4038"/>
    <cellStyle name="강조색3 2" xfId="37"/>
    <cellStyle name="강조색3 2 2" xfId="182"/>
    <cellStyle name="강조색3 2 2 2" xfId="4041"/>
    <cellStyle name="강조색3 2 3" xfId="3914"/>
    <cellStyle name="강조색3 2 4" xfId="4178"/>
    <cellStyle name="강조색3 2 5" xfId="4296"/>
    <cellStyle name="강조색3 3" xfId="183"/>
    <cellStyle name="강조색3 3 2" xfId="4040"/>
    <cellStyle name="강조색4 2" xfId="38"/>
    <cellStyle name="강조색4 2 2" xfId="184"/>
    <cellStyle name="강조색4 2 2 2" xfId="4043"/>
    <cellStyle name="강조색4 2 3" xfId="3915"/>
    <cellStyle name="강조색4 2 4" xfId="4179"/>
    <cellStyle name="강조색4 2 5" xfId="4297"/>
    <cellStyle name="강조색4 3" xfId="185"/>
    <cellStyle name="강조색4 3 2" xfId="4042"/>
    <cellStyle name="강조색5 2" xfId="39"/>
    <cellStyle name="강조색5 2 2" xfId="186"/>
    <cellStyle name="강조색5 2 2 2" xfId="4045"/>
    <cellStyle name="강조색5 2 3" xfId="3916"/>
    <cellStyle name="강조색5 2 4" xfId="4180"/>
    <cellStyle name="강조색5 2 5" xfId="4298"/>
    <cellStyle name="강조색5 3" xfId="187"/>
    <cellStyle name="강조색5 3 2" xfId="4044"/>
    <cellStyle name="강조색6 2" xfId="40"/>
    <cellStyle name="강조색6 2 2" xfId="188"/>
    <cellStyle name="강조색6 2 2 2" xfId="4047"/>
    <cellStyle name="강조색6 2 3" xfId="3917"/>
    <cellStyle name="강조색6 2 4" xfId="4181"/>
    <cellStyle name="강조색6 2 5" xfId="4299"/>
    <cellStyle name="강조색6 3" xfId="189"/>
    <cellStyle name="강조색6 3 2" xfId="4046"/>
    <cellStyle name="강조색6 4" xfId="190"/>
    <cellStyle name="경고문 2" xfId="41"/>
    <cellStyle name="경고문 2 2" xfId="4049"/>
    <cellStyle name="경고문 2 3" xfId="3918"/>
    <cellStyle name="경고문 2 4" xfId="4182"/>
    <cellStyle name="경고문 2 5" xfId="4300"/>
    <cellStyle name="경고문 3" xfId="4048"/>
    <cellStyle name="계산 2" xfId="42"/>
    <cellStyle name="계산 2 2" xfId="191"/>
    <cellStyle name="계산 2 2 2" xfId="317"/>
    <cellStyle name="계산 2 2 3" xfId="4051"/>
    <cellStyle name="계산 2 3" xfId="3919"/>
    <cellStyle name="계산 2 4" xfId="4183"/>
    <cellStyle name="계산 2 5" xfId="4301"/>
    <cellStyle name="계산 3" xfId="192"/>
    <cellStyle name="계산 3 2" xfId="4050"/>
    <cellStyle name="나쁨 2" xfId="43"/>
    <cellStyle name="나쁨 2 2" xfId="193"/>
    <cellStyle name="나쁨 2 2 2" xfId="4053"/>
    <cellStyle name="나쁨 2 3" xfId="3920"/>
    <cellStyle name="나쁨 2 4" xfId="4184"/>
    <cellStyle name="나쁨 2 5" xfId="4302"/>
    <cellStyle name="나쁨 3" xfId="194"/>
    <cellStyle name="나쁨 3 2" xfId="4052"/>
    <cellStyle name="똿뗦먛귟 [0.00]_PRODUCT DETAIL Q1" xfId="44"/>
    <cellStyle name="똿뗦먛귟_PRODUCT DETAIL Q1" xfId="45"/>
    <cellStyle name="메모 2" xfId="46"/>
    <cellStyle name="메모 2 2" xfId="195"/>
    <cellStyle name="메모 2 2 2" xfId="316"/>
    <cellStyle name="메모 2 2 3" xfId="4055"/>
    <cellStyle name="메모 2 3" xfId="3921"/>
    <cellStyle name="메모 2 4" xfId="4186"/>
    <cellStyle name="메모 2 5" xfId="4303"/>
    <cellStyle name="메모 3" xfId="196"/>
    <cellStyle name="메모 3 2" xfId="315"/>
    <cellStyle name="메모 3 3" xfId="4054"/>
    <cellStyle name="믅됞 [0.00]_PRODUCT DETAIL Q1" xfId="47"/>
    <cellStyle name="믅됞_PRODUCT DETAIL Q1" xfId="48"/>
    <cellStyle name="백분율 2" xfId="49"/>
    <cellStyle name="백분율 2 2" xfId="197"/>
    <cellStyle name="백분율 2 2 2" xfId="4056"/>
    <cellStyle name="백분율 2 3" xfId="3922"/>
    <cellStyle name="백분율 2 4" xfId="4187"/>
    <cellStyle name="백분율 2 5" xfId="4304"/>
    <cellStyle name="보통 2" xfId="50"/>
    <cellStyle name="보통 2 2" xfId="198"/>
    <cellStyle name="보통 2 2 2" xfId="4058"/>
    <cellStyle name="보통 2 3" xfId="3923"/>
    <cellStyle name="보통 2 4" xfId="4188"/>
    <cellStyle name="보통 2 5" xfId="4374"/>
    <cellStyle name="보통 3" xfId="199"/>
    <cellStyle name="보통 3 2" xfId="4057"/>
    <cellStyle name="뷭?_BOOKSHIP" xfId="51"/>
    <cellStyle name="설명 텍스트 2" xfId="52"/>
    <cellStyle name="설명 텍스트 2 2" xfId="4060"/>
    <cellStyle name="설명 텍스트 2 3" xfId="3924"/>
    <cellStyle name="설명 텍스트 2 4" xfId="4189"/>
    <cellStyle name="설명 텍스트 2 5" xfId="4371"/>
    <cellStyle name="설명 텍스트 3" xfId="4059"/>
    <cellStyle name="셀 확인 2" xfId="53"/>
    <cellStyle name="셀 확인 2 2" xfId="200"/>
    <cellStyle name="셀 확인 2 2 2" xfId="4062"/>
    <cellStyle name="셀 확인 2 3" xfId="4145"/>
    <cellStyle name="셀 확인 2 4" xfId="4252"/>
    <cellStyle name="셀 확인 2 5" xfId="4305"/>
    <cellStyle name="셀 확인 3" xfId="201"/>
    <cellStyle name="셀 확인 3 2" xfId="4061"/>
    <cellStyle name="쉼표 [0]" xfId="54" builtinId="6"/>
    <cellStyle name="쉼표 [0] 10" xfId="314"/>
    <cellStyle name="쉼표 [0] 10 2" xfId="313"/>
    <cellStyle name="쉼표 [0] 11" xfId="312"/>
    <cellStyle name="쉼표 [0] 11 2" xfId="311"/>
    <cellStyle name="쉼표 [0] 11 2 2" xfId="310"/>
    <cellStyle name="쉼표 [0] 11 2 2 2" xfId="387"/>
    <cellStyle name="쉼표 [0] 11 2 2 2 2" xfId="3741"/>
    <cellStyle name="쉼표 [0] 11 2 2 2 3" xfId="3832"/>
    <cellStyle name="쉼표 [0] 11 2 2 3" xfId="3688"/>
    <cellStyle name="쉼표 [0] 11 2 2 4" xfId="3786"/>
    <cellStyle name="쉼표 [0] 11 2 3" xfId="386"/>
    <cellStyle name="쉼표 [0] 11 2 3 2" xfId="3757"/>
    <cellStyle name="쉼표 [0] 11 2 3 3" xfId="3831"/>
    <cellStyle name="쉼표 [0] 11 2 4" xfId="1509"/>
    <cellStyle name="쉼표 [0] 11 2 5" xfId="3687"/>
    <cellStyle name="쉼표 [0] 11 2 6" xfId="3787"/>
    <cellStyle name="쉼표 [0] 11 3" xfId="309"/>
    <cellStyle name="쉼표 [0] 11 3 2" xfId="388"/>
    <cellStyle name="쉼표 [0] 11 3 2 2" xfId="3744"/>
    <cellStyle name="쉼표 [0] 11 3 2 3" xfId="3833"/>
    <cellStyle name="쉼표 [0] 11 3 3" xfId="2171"/>
    <cellStyle name="쉼표 [0] 11 3 4" xfId="3689"/>
    <cellStyle name="쉼표 [0] 11 3 5" xfId="3785"/>
    <cellStyle name="쉼표 [0] 11 4" xfId="385"/>
    <cellStyle name="쉼표 [0] 11 4 2" xfId="3705"/>
    <cellStyle name="쉼표 [0] 11 4 3" xfId="3830"/>
    <cellStyle name="쉼표 [0] 11 5" xfId="654"/>
    <cellStyle name="쉼표 [0] 11 6" xfId="3686"/>
    <cellStyle name="쉼표 [0] 11 7" xfId="3788"/>
    <cellStyle name="쉼표 [0] 12" xfId="847"/>
    <cellStyle name="쉼표 [0] 12 2" xfId="2817"/>
    <cellStyle name="쉼표 [0] 13" xfId="998"/>
    <cellStyle name="쉼표 [0] 14" xfId="3676"/>
    <cellStyle name="쉼표 [0] 15" xfId="3672"/>
    <cellStyle name="쉼표 [0] 16" xfId="3678"/>
    <cellStyle name="쉼표 [0] 17" xfId="3670"/>
    <cellStyle name="쉼표 [0] 18" xfId="3680"/>
    <cellStyle name="쉼표 [0] 19" xfId="3991"/>
    <cellStyle name="쉼표 [0] 2" xfId="55"/>
    <cellStyle name="쉼표 [0] 2 10" xfId="764"/>
    <cellStyle name="쉼표 [0] 2 10 2" xfId="1821"/>
    <cellStyle name="쉼표 [0] 2 10 2 2" xfId="2735"/>
    <cellStyle name="쉼표 [0] 2 11" xfId="1087"/>
    <cellStyle name="쉼표 [0] 2 12" xfId="3674"/>
    <cellStyle name="쉼표 [0] 2 13" xfId="3675"/>
    <cellStyle name="쉼표 [0] 2 14" xfId="3673"/>
    <cellStyle name="쉼표 [0] 2 15" xfId="3677"/>
    <cellStyle name="쉼표 [0] 2 16" xfId="3671"/>
    <cellStyle name="쉼표 [0] 2 17" xfId="3679"/>
    <cellStyle name="쉼표 [0] 2 18" xfId="3990"/>
    <cellStyle name="쉼표 [0] 2 19" xfId="4250"/>
    <cellStyle name="쉼표 [0] 2 2" xfId="56"/>
    <cellStyle name="쉼표 [0] 2 2 2" xfId="203"/>
    <cellStyle name="쉼표 [0] 2 2 2 2" xfId="307"/>
    <cellStyle name="쉼표 [0] 2 2 2 3" xfId="306"/>
    <cellStyle name="쉼표 [0] 2 2 2 4" xfId="308"/>
    <cellStyle name="쉼표 [0] 2 2 2 5" xfId="447"/>
    <cellStyle name="쉼표 [0] 2 2 2 6" xfId="4065"/>
    <cellStyle name="쉼표 [0] 2 2 3" xfId="436"/>
    <cellStyle name="쉼표 [0] 2 2 4" xfId="3925"/>
    <cellStyle name="쉼표 [0] 2 2 5" xfId="4248"/>
    <cellStyle name="쉼표 [0] 2 2 6" xfId="4307"/>
    <cellStyle name="쉼표 [0] 2 20" xfId="4383"/>
    <cellStyle name="쉼표 [0] 2 25" xfId="462"/>
    <cellStyle name="쉼표 [0] 2 3" xfId="204"/>
    <cellStyle name="쉼표 [0] 2 3 10" xfId="1849"/>
    <cellStyle name="쉼표 [0] 2 3 11" xfId="476"/>
    <cellStyle name="쉼표 [0] 2 3 12" xfId="4064"/>
    <cellStyle name="쉼표 [0] 2 3 2" xfId="305"/>
    <cellStyle name="쉼표 [0] 2 3 2 10" xfId="522"/>
    <cellStyle name="쉼표 [0] 2 3 2 2" xfId="532"/>
    <cellStyle name="쉼표 [0] 2 3 2 2 2" xfId="533"/>
    <cellStyle name="쉼표 [0] 2 3 2 2 2 2" xfId="548"/>
    <cellStyle name="쉼표 [0] 2 3 2 2 2 2 2" xfId="549"/>
    <cellStyle name="쉼표 [0] 2 3 2 2 2 2 2 2" xfId="588"/>
    <cellStyle name="쉼표 [0] 2 3 2 2 2 2 2 2 2" xfId="589"/>
    <cellStyle name="쉼표 [0] 2 3 2 2 2 2 2 2 2 2" xfId="683"/>
    <cellStyle name="쉼표 [0] 2 3 2 2 2 2 2 2 2 2 2" xfId="684"/>
    <cellStyle name="쉼표 [0] 2 3 2 2 2 2 2 2 2 2 2 2" xfId="924"/>
    <cellStyle name="쉼표 [0] 2 3 2 2 2 2 2 2 2 2 2 2 2" xfId="925"/>
    <cellStyle name="쉼표 [0] 2 3 2 2 2 2 2 2 2 2 2 2 2 2" xfId="1766"/>
    <cellStyle name="쉼표 [0] 2 3 2 2 2 2 2 2 2 2 2 2 2 2 2" xfId="1767"/>
    <cellStyle name="쉼표 [0] 2 3 2 2 2 2 2 2 2 2 2 2 2 2 2 2" xfId="3581"/>
    <cellStyle name="쉼표 [0] 2 3 2 2 2 2 2 2 2 2 2 2 2 2 2 2 2" xfId="3582"/>
    <cellStyle name="쉼표 [0] 2 3 2 2 2 2 2 2 2 2 2 2 2 2 3" xfId="2429"/>
    <cellStyle name="쉼표 [0] 2 3 2 2 2 2 2 2 2 2 2 2 2 3" xfId="2428"/>
    <cellStyle name="쉼표 [0] 2 3 2 2 2 2 2 2 2 2 2 2 2 3 2" xfId="2894"/>
    <cellStyle name="쉼표 [0] 2 3 2 2 2 2 2 2 2 2 2 2 3" xfId="1158"/>
    <cellStyle name="쉼표 [0] 2 3 2 2 2 2 2 2 2 2 2 2 4" xfId="1392"/>
    <cellStyle name="쉼표 [0] 2 3 2 2 2 2 2 2 2 2 2 2 4 2" xfId="2893"/>
    <cellStyle name="쉼표 [0] 2 3 2 2 2 2 2 2 2 2 2 2 4 2 2" xfId="3210"/>
    <cellStyle name="쉼표 [0] 2 3 2 2 2 2 2 2 2 2 2 2 5" xfId="2056"/>
    <cellStyle name="쉼표 [0] 2 3 2 2 2 2 2 2 2 2 2 3" xfId="1157"/>
    <cellStyle name="쉼표 [0] 2 3 2 2 2 2 2 2 2 2 2 3 2" xfId="1539"/>
    <cellStyle name="쉼표 [0] 2 3 2 2 2 2 2 2 2 2 2 3 2 2" xfId="1951"/>
    <cellStyle name="쉼표 [0] 2 3 2 2 2 2 2 2 2 2 2 3 2 2 2" xfId="3354"/>
    <cellStyle name="쉼표 [0] 2 3 2 2 2 2 2 2 2 2 2 3 2 2 2 2" xfId="3669"/>
    <cellStyle name="쉼표 [0] 2 3 2 2 2 2 2 2 2 2 2 3 2 3" xfId="2516"/>
    <cellStyle name="쉼표 [0] 2 3 2 2 2 2 2 2 2 2 2 3 3" xfId="2201"/>
    <cellStyle name="쉼표 [0] 2 3 2 2 2 2 2 2 2 2 2 3 3 2" xfId="2981"/>
    <cellStyle name="쉼표 [0] 2 3 2 2 2 2 2 2 2 2 2 4" xfId="1391"/>
    <cellStyle name="쉼표 [0] 2 3 2 2 2 2 2 2 2 2 2 4 2" xfId="2663"/>
    <cellStyle name="쉼표 [0] 2 3 2 2 2 2 2 2 2 2 2 4 2 2" xfId="3209"/>
    <cellStyle name="쉼표 [0] 2 3 2 2 2 2 2 2 2 2 2 5" xfId="2055"/>
    <cellStyle name="쉼표 [0] 2 3 2 2 2 2 2 2 2 2 3" xfId="782"/>
    <cellStyle name="쉼표 [0] 2 3 2 2 2 2 2 2 2 2 3 2" xfId="1538"/>
    <cellStyle name="쉼표 [0] 2 3 2 2 2 2 2 2 2 2 3 2 2" xfId="1627"/>
    <cellStyle name="쉼표 [0] 2 3 2 2 2 2 2 2 2 2 3 2 2 2" xfId="3353"/>
    <cellStyle name="쉼표 [0] 2 3 2 2 2 2 2 2 2 2 3 2 2 2 2" xfId="3442"/>
    <cellStyle name="쉼표 [0] 2 3 2 2 2 2 2 2 2 2 3 2 3" xfId="2289"/>
    <cellStyle name="쉼표 [0] 2 3 2 2 2 2 2 2 2 2 3 3" xfId="2200"/>
    <cellStyle name="쉼표 [0] 2 3 2 2 2 2 2 2 2 2 3 3 2" xfId="2753"/>
    <cellStyle name="쉼표 [0] 2 3 2 2 2 2 2 2 2 2 4" xfId="1016"/>
    <cellStyle name="쉼표 [0] 2 3 2 2 2 2 2 2 2 2 5" xfId="1251"/>
    <cellStyle name="쉼표 [0] 2 3 2 2 2 2 2 2 2 2 5 2" xfId="2662"/>
    <cellStyle name="쉼표 [0] 2 3 2 2 2 2 2 2 2 2 5 2 2" xfId="3070"/>
    <cellStyle name="쉼표 [0] 2 3 2 2 2 2 2 2 2 2 6" xfId="481"/>
    <cellStyle name="쉼표 [0] 2 3 2 2 2 2 2 2 2 3" xfId="781"/>
    <cellStyle name="쉼표 [0] 2 3 2 2 2 2 2 2 2 3 2" xfId="836"/>
    <cellStyle name="쉼표 [0] 2 3 2 2 2 2 2 2 2 3 2 2" xfId="1626"/>
    <cellStyle name="쉼표 [0] 2 3 2 2 2 2 2 2 2 3 2 2 2" xfId="1681"/>
    <cellStyle name="쉼표 [0] 2 3 2 2 2 2 2 2 2 3 2 2 2 2" xfId="3441"/>
    <cellStyle name="쉼표 [0] 2 3 2 2 2 2 2 2 2 3 2 2 2 2 2" xfId="3496"/>
    <cellStyle name="쉼표 [0] 2 3 2 2 2 2 2 2 2 3 2 2 3" xfId="2343"/>
    <cellStyle name="쉼표 [0] 2 3 2 2 2 2 2 2 2 3 2 3" xfId="2288"/>
    <cellStyle name="쉼표 [0] 2 3 2 2 2 2 2 2 2 3 2 3 2" xfId="2807"/>
    <cellStyle name="쉼표 [0] 2 3 2 2 2 2 2 2 2 3 3" xfId="1071"/>
    <cellStyle name="쉼표 [0] 2 3 2 2 2 2 2 2 2 3 4" xfId="1306"/>
    <cellStyle name="쉼표 [0] 2 3 2 2 2 2 2 2 2 3 4 2" xfId="2752"/>
    <cellStyle name="쉼표 [0] 2 3 2 2 2 2 2 2 2 3 4 2 2" xfId="3124"/>
    <cellStyle name="쉼표 [0] 2 3 2 2 2 2 2 2 2 3 5" xfId="1970"/>
    <cellStyle name="쉼표 [0] 2 3 2 2 2 2 2 2 2 4" xfId="1015"/>
    <cellStyle name="쉼표 [0] 2 3 2 2 2 2 2 2 2 4 2" xfId="1451"/>
    <cellStyle name="쉼표 [0] 2 3 2 2 2 2 2 2 2 4 2 2" xfId="1840"/>
    <cellStyle name="쉼표 [0] 2 3 2 2 2 2 2 2 2 4 2 2 2" xfId="3267"/>
    <cellStyle name="쉼표 [0] 2 3 2 2 2 2 2 2 2 4 2 2 2 2" xfId="3616"/>
    <cellStyle name="쉼표 [0] 2 3 2 2 2 2 2 2 2 4 2 3" xfId="2463"/>
    <cellStyle name="쉼표 [0] 2 3 2 2 2 2 2 2 2 4 3" xfId="2113"/>
    <cellStyle name="쉼표 [0] 2 3 2 2 2 2 2 2 2 4 3 2" xfId="2928"/>
    <cellStyle name="쉼표 [0] 2 3 2 2 2 2 2 2 2 5" xfId="1250"/>
    <cellStyle name="쉼표 [0] 2 3 2 2 2 2 2 2 2 5 2" xfId="2576"/>
    <cellStyle name="쉼표 [0] 2 3 2 2 2 2 2 2 2 5 2 2" xfId="3069"/>
    <cellStyle name="쉼표 [0] 2 3 2 2 2 2 2 2 2 6" xfId="480"/>
    <cellStyle name="쉼표 [0] 2 3 2 2 2 2 2 2 3" xfId="630"/>
    <cellStyle name="쉼표 [0] 2 3 2 2 2 2 2 2 3 2" xfId="835"/>
    <cellStyle name="쉼표 [0] 2 3 2 2 2 2 2 2 3 2 2" xfId="872"/>
    <cellStyle name="쉼표 [0] 2 3 2 2 2 2 2 2 3 2 2 2" xfId="1680"/>
    <cellStyle name="쉼표 [0] 2 3 2 2 2 2 2 2 3 2 2 2 2" xfId="1714"/>
    <cellStyle name="쉼표 [0] 2 3 2 2 2 2 2 2 3 2 2 2 2 2" xfId="3495"/>
    <cellStyle name="쉼표 [0] 2 3 2 2 2 2 2 2 3 2 2 2 2 2 2" xfId="3529"/>
    <cellStyle name="쉼표 [0] 2 3 2 2 2 2 2 2 3 2 2 2 3" xfId="2376"/>
    <cellStyle name="쉼표 [0] 2 3 2 2 2 2 2 2 3 2 2 3" xfId="2342"/>
    <cellStyle name="쉼표 [0] 2 3 2 2 2 2 2 2 3 2 2 3 2" xfId="2841"/>
    <cellStyle name="쉼표 [0] 2 3 2 2 2 2 2 2 3 2 3" xfId="1105"/>
    <cellStyle name="쉼표 [0] 2 3 2 2 2 2 2 2 3 2 4" xfId="1339"/>
    <cellStyle name="쉼표 [0] 2 3 2 2 2 2 2 2 3 2 4 2" xfId="2806"/>
    <cellStyle name="쉼표 [0] 2 3 2 2 2 2 2 2 3 2 4 2 2" xfId="3157"/>
    <cellStyle name="쉼표 [0] 2 3 2 2 2 2 2 2 3 2 5" xfId="2003"/>
    <cellStyle name="쉼표 [0] 2 3 2 2 2 2 2 2 3 3" xfId="1070"/>
    <cellStyle name="쉼표 [0] 2 3 2 2 2 2 2 2 3 3 2" xfId="1485"/>
    <cellStyle name="쉼표 [0] 2 3 2 2 2 2 2 2 3 3 2 2" xfId="1883"/>
    <cellStyle name="쉼표 [0] 2 3 2 2 2 2 2 2 3 3 2 2 2" xfId="3301"/>
    <cellStyle name="쉼표 [0] 2 3 2 2 2 2 2 2 3 3 2 2 2 2" xfId="3636"/>
    <cellStyle name="쉼표 [0] 2 3 2 2 2 2 2 2 3 3 2 3" xfId="2483"/>
    <cellStyle name="쉼표 [0] 2 3 2 2 2 2 2 2 3 3 3" xfId="2147"/>
    <cellStyle name="쉼표 [0] 2 3 2 2 2 2 2 2 3 3 3 2" xfId="2948"/>
    <cellStyle name="쉼표 [0] 2 3 2 2 2 2 2 2 3 4" xfId="1305"/>
    <cellStyle name="쉼표 [0] 2 3 2 2 2 2 2 2 3 4 2" xfId="2610"/>
    <cellStyle name="쉼표 [0] 2 3 2 2 2 2 2 2 3 4 2 2" xfId="3123"/>
    <cellStyle name="쉼표 [0] 2 3 2 2 2 2 2 2 3 5" xfId="1969"/>
    <cellStyle name="쉼표 [0] 2 3 2 2 2 2 2 2 4" xfId="726"/>
    <cellStyle name="쉼표 [0] 2 3 2 2 2 2 2 2 4 2" xfId="1450"/>
    <cellStyle name="쉼표 [0] 2 3 2 2 2 2 2 2 4 2 2" xfId="1574"/>
    <cellStyle name="쉼표 [0] 2 3 2 2 2 2 2 2 4 2 2 2" xfId="3266"/>
    <cellStyle name="쉼표 [0] 2 3 2 2 2 2 2 2 4 2 2 2 2" xfId="3389"/>
    <cellStyle name="쉼표 [0] 2 3 2 2 2 2 2 2 4 2 3" xfId="2236"/>
    <cellStyle name="쉼표 [0] 2 3 2 2 2 2 2 2 4 3" xfId="2112"/>
    <cellStyle name="쉼표 [0] 2 3 2 2 2 2 2 2 4 3 2" xfId="2699"/>
    <cellStyle name="쉼표 [0] 2 3 2 2 2 2 2 2 5" xfId="961"/>
    <cellStyle name="쉼표 [0] 2 3 2 2 2 2 2 2 6" xfId="1196"/>
    <cellStyle name="쉼표 [0] 2 3 2 2 2 2 2 2 6 2" xfId="2575"/>
    <cellStyle name="쉼표 [0] 2 3 2 2 2 2 2 2 6 2 2" xfId="3016"/>
    <cellStyle name="쉼표 [0] 2 3 2 2 2 2 2 2 7" xfId="1864"/>
    <cellStyle name="쉼표 [0] 2 3 2 2 2 2 2 3" xfId="629"/>
    <cellStyle name="쉼표 [0] 2 3 2 2 2 2 2 3 2" xfId="651"/>
    <cellStyle name="쉼표 [0] 2 3 2 2 2 2 2 3 2 2" xfId="871"/>
    <cellStyle name="쉼표 [0] 2 3 2 2 2 2 2 3 2 2 2" xfId="893"/>
    <cellStyle name="쉼표 [0] 2 3 2 2 2 2 2 3 2 2 2 2" xfId="1713"/>
    <cellStyle name="쉼표 [0] 2 3 2 2 2 2 2 3 2 2 2 2 2" xfId="1735"/>
    <cellStyle name="쉼표 [0] 2 3 2 2 2 2 2 3 2 2 2 2 2 2" xfId="3528"/>
    <cellStyle name="쉼표 [0] 2 3 2 2 2 2 2 3 2 2 2 2 2 2 2" xfId="3550"/>
    <cellStyle name="쉼표 [0] 2 3 2 2 2 2 2 3 2 2 2 2 3" xfId="2397"/>
    <cellStyle name="쉼표 [0] 2 3 2 2 2 2 2 3 2 2 2 3" xfId="2375"/>
    <cellStyle name="쉼표 [0] 2 3 2 2 2 2 2 3 2 2 2 3 2" xfId="2862"/>
    <cellStyle name="쉼표 [0] 2 3 2 2 2 2 2 3 2 2 3" xfId="1126"/>
    <cellStyle name="쉼표 [0] 2 3 2 2 2 2 2 3 2 2 4" xfId="1360"/>
    <cellStyle name="쉼표 [0] 2 3 2 2 2 2 2 3 2 2 4 2" xfId="2840"/>
    <cellStyle name="쉼표 [0] 2 3 2 2 2 2 2 3 2 2 4 2 2" xfId="3178"/>
    <cellStyle name="쉼표 [0] 2 3 2 2 2 2 2 3 2 2 5" xfId="2024"/>
    <cellStyle name="쉼표 [0] 2 3 2 2 2 2 2 3 2 3" xfId="1104"/>
    <cellStyle name="쉼표 [0] 2 3 2 2 2 2 2 3 2 3 2" xfId="1506"/>
    <cellStyle name="쉼표 [0] 2 3 2 2 2 2 2 3 2 3 2 2" xfId="1908"/>
    <cellStyle name="쉼표 [0] 2 3 2 2 2 2 2 3 2 3 2 2 2" xfId="3322"/>
    <cellStyle name="쉼표 [0] 2 3 2 2 2 2 2 3 2 3 2 2 2 2" xfId="3648"/>
    <cellStyle name="쉼표 [0] 2 3 2 2 2 2 2 3 2 3 2 3" xfId="2495"/>
    <cellStyle name="쉼표 [0] 2 3 2 2 2 2 2 3 2 3 3" xfId="2168"/>
    <cellStyle name="쉼표 [0] 2 3 2 2 2 2 2 3 2 3 3 2" xfId="2960"/>
    <cellStyle name="쉼표 [0] 2 3 2 2 2 2 2 3 2 4" xfId="1338"/>
    <cellStyle name="쉼표 [0] 2 3 2 2 2 2 2 3 2 4 2" xfId="2631"/>
    <cellStyle name="쉼표 [0] 2 3 2 2 2 2 2 3 2 4 2 2" xfId="3156"/>
    <cellStyle name="쉼표 [0] 2 3 2 2 2 2 2 3 2 5" xfId="2002"/>
    <cellStyle name="쉼표 [0] 2 3 2 2 2 2 2 3 3" xfId="747"/>
    <cellStyle name="쉼표 [0] 2 3 2 2 2 2 2 3 3 2" xfId="1484"/>
    <cellStyle name="쉼표 [0] 2 3 2 2 2 2 2 3 3 2 2" xfId="1595"/>
    <cellStyle name="쉼표 [0] 2 3 2 2 2 2 2 3 3 2 2 2" xfId="3300"/>
    <cellStyle name="쉼표 [0] 2 3 2 2 2 2 2 3 3 2 2 2 2" xfId="3410"/>
    <cellStyle name="쉼표 [0] 2 3 2 2 2 2 2 3 3 2 3" xfId="2257"/>
    <cellStyle name="쉼표 [0] 2 3 2 2 2 2 2 3 3 3" xfId="2146"/>
    <cellStyle name="쉼표 [0] 2 3 2 2 2 2 2 3 3 3 2" xfId="2720"/>
    <cellStyle name="쉼표 [0] 2 3 2 2 2 2 2 3 4" xfId="983"/>
    <cellStyle name="쉼표 [0] 2 3 2 2 2 2 2 3 5" xfId="1219"/>
    <cellStyle name="쉼표 [0] 2 3 2 2 2 2 2 3 5 2" xfId="2609"/>
    <cellStyle name="쉼표 [0] 2 3 2 2 2 2 2 3 5 2 2" xfId="3038"/>
    <cellStyle name="쉼표 [0] 2 3 2 2 2 2 2 3 6" xfId="1946"/>
    <cellStyle name="쉼표 [0] 2 3 2 2 2 2 2 4" xfId="725"/>
    <cellStyle name="쉼표 [0] 2 3 2 2 2 2 2 4 2" xfId="804"/>
    <cellStyle name="쉼표 [0] 2 3 2 2 2 2 2 4 2 2" xfId="1573"/>
    <cellStyle name="쉼표 [0] 2 3 2 2 2 2 2 4 2 2 2" xfId="1649"/>
    <cellStyle name="쉼표 [0] 2 3 2 2 2 2 2 4 2 2 2 2" xfId="3388"/>
    <cellStyle name="쉼표 [0] 2 3 2 2 2 2 2 4 2 2 2 2 2" xfId="3464"/>
    <cellStyle name="쉼표 [0] 2 3 2 2 2 2 2 4 2 2 3" xfId="2311"/>
    <cellStyle name="쉼표 [0] 2 3 2 2 2 2 2 4 2 3" xfId="2235"/>
    <cellStyle name="쉼표 [0] 2 3 2 2 2 2 2 4 2 3 2" xfId="2775"/>
    <cellStyle name="쉼표 [0] 2 3 2 2 2 2 2 4 3" xfId="1039"/>
    <cellStyle name="쉼표 [0] 2 3 2 2 2 2 2 4 4" xfId="1274"/>
    <cellStyle name="쉼표 [0] 2 3 2 2 2 2 2 4 4 2" xfId="2698"/>
    <cellStyle name="쉼표 [0] 2 3 2 2 2 2 2 4 4 2 2" xfId="3092"/>
    <cellStyle name="쉼표 [0] 2 3 2 2 2 2 2 4 5" xfId="507"/>
    <cellStyle name="쉼표 [0] 2 3 2 2 2 2 2 5" xfId="960"/>
    <cellStyle name="쉼표 [0] 2 3 2 2 2 2 2 5 2" xfId="1417"/>
    <cellStyle name="쉼표 [0] 2 3 2 2 2 2 2 5 2 2" xfId="1795"/>
    <cellStyle name="쉼표 [0] 2 3 2 2 2 2 2 5 2 2 2" xfId="3233"/>
    <cellStyle name="쉼표 [0] 2 3 2 2 2 2 2 5 2 2 2 2" xfId="3595"/>
    <cellStyle name="쉼표 [0] 2 3 2 2 2 2 2 5 2 3" xfId="2442"/>
    <cellStyle name="쉼표 [0] 2 3 2 2 2 2 2 5 3" xfId="2079"/>
    <cellStyle name="쉼표 [0] 2 3 2 2 2 2 2 5 3 2" xfId="2907"/>
    <cellStyle name="쉼표 [0] 2 3 2 2 2 2 2 6" xfId="1195"/>
    <cellStyle name="쉼표 [0] 2 3 2 2 2 2 2 6 2" xfId="2539"/>
    <cellStyle name="쉼표 [0] 2 3 2 2 2 2 2 6 2 2" xfId="3015"/>
    <cellStyle name="쉼표 [0] 2 3 2 2 2 2 2 7" xfId="1890"/>
    <cellStyle name="쉼표 [0] 2 3 2 2 2 2 3" xfId="569"/>
    <cellStyle name="쉼표 [0] 2 3 2 2 2 2 3 2" xfId="650"/>
    <cellStyle name="쉼표 [0] 2 3 2 2 2 2 3 2 2" xfId="664"/>
    <cellStyle name="쉼표 [0] 2 3 2 2 2 2 3 2 2 2" xfId="892"/>
    <cellStyle name="쉼표 [0] 2 3 2 2 2 2 3 2 2 2 2" xfId="905"/>
    <cellStyle name="쉼표 [0] 2 3 2 2 2 2 3 2 2 2 2 2" xfId="1734"/>
    <cellStyle name="쉼표 [0] 2 3 2 2 2 2 3 2 2 2 2 2 2" xfId="1747"/>
    <cellStyle name="쉼표 [0] 2 3 2 2 2 2 3 2 2 2 2 2 2 2" xfId="3549"/>
    <cellStyle name="쉼표 [0] 2 3 2 2 2 2 3 2 2 2 2 2 2 2 2" xfId="3562"/>
    <cellStyle name="쉼표 [0] 2 3 2 2 2 2 3 2 2 2 2 2 3" xfId="2409"/>
    <cellStyle name="쉼표 [0] 2 3 2 2 2 2 3 2 2 2 2 3" xfId="2396"/>
    <cellStyle name="쉼표 [0] 2 3 2 2 2 2 3 2 2 2 2 3 2" xfId="2874"/>
    <cellStyle name="쉼표 [0] 2 3 2 2 2 2 3 2 2 2 3" xfId="1138"/>
    <cellStyle name="쉼표 [0] 2 3 2 2 2 2 3 2 2 2 4" xfId="1372"/>
    <cellStyle name="쉼표 [0] 2 3 2 2 2 2 3 2 2 2 4 2" xfId="2861"/>
    <cellStyle name="쉼표 [0] 2 3 2 2 2 2 3 2 2 2 4 2 2" xfId="3190"/>
    <cellStyle name="쉼표 [0] 2 3 2 2 2 2 3 2 2 2 5" xfId="2036"/>
    <cellStyle name="쉼표 [0] 2 3 2 2 2 2 3 2 2 3" xfId="1125"/>
    <cellStyle name="쉼표 [0] 2 3 2 2 2 2 3 2 2 3 2" xfId="1519"/>
    <cellStyle name="쉼표 [0] 2 3 2 2 2 2 3 2 2 3 2 2" xfId="1924"/>
    <cellStyle name="쉼표 [0] 2 3 2 2 2 2 3 2 2 3 2 2 2" xfId="3334"/>
    <cellStyle name="쉼표 [0] 2 3 2 2 2 2 3 2 2 3 2 2 2 2" xfId="3657"/>
    <cellStyle name="쉼표 [0] 2 3 2 2 2 2 3 2 2 3 2 3" xfId="2504"/>
    <cellStyle name="쉼표 [0] 2 3 2 2 2 2 3 2 2 3 3" xfId="2181"/>
    <cellStyle name="쉼표 [0] 2 3 2 2 2 2 3 2 2 3 3 2" xfId="2969"/>
    <cellStyle name="쉼표 [0] 2 3 2 2 2 2 3 2 2 4" xfId="1359"/>
    <cellStyle name="쉼표 [0] 2 3 2 2 2 2 3 2 2 4 2" xfId="2643"/>
    <cellStyle name="쉼표 [0] 2 3 2 2 2 2 3 2 2 4 2 2" xfId="3177"/>
    <cellStyle name="쉼표 [0] 2 3 2 2 2 2 3 2 2 5" xfId="2023"/>
    <cellStyle name="쉼표 [0] 2 3 2 2 2 2 3 2 3" xfId="761"/>
    <cellStyle name="쉼표 [0] 2 3 2 2 2 2 3 2 3 2" xfId="1505"/>
    <cellStyle name="쉼표 [0] 2 3 2 2 2 2 3 2 3 2 2" xfId="1607"/>
    <cellStyle name="쉼표 [0] 2 3 2 2 2 2 3 2 3 2 2 2" xfId="3321"/>
    <cellStyle name="쉼표 [0] 2 3 2 2 2 2 3 2 3 2 2 2 2" xfId="3422"/>
    <cellStyle name="쉼표 [0] 2 3 2 2 2 2 3 2 3 2 3" xfId="2269"/>
    <cellStyle name="쉼표 [0] 2 3 2 2 2 2 3 2 3 3" xfId="2167"/>
    <cellStyle name="쉼표 [0] 2 3 2 2 2 2 3 2 3 3 2" xfId="2732"/>
    <cellStyle name="쉼표 [0] 2 3 2 2 2 2 3 2 4" xfId="995"/>
    <cellStyle name="쉼표 [0] 2 3 2 2 2 2 3 2 5" xfId="1231"/>
    <cellStyle name="쉼표 [0] 2 3 2 2 2 2 3 2 5 2" xfId="2630"/>
    <cellStyle name="쉼표 [0] 2 3 2 2 2 2 3 2 5 2 2" xfId="3050"/>
    <cellStyle name="쉼표 [0] 2 3 2 2 2 2 3 2 6" xfId="1858"/>
    <cellStyle name="쉼표 [0] 2 3 2 2 2 2 3 3" xfId="746"/>
    <cellStyle name="쉼표 [0] 2 3 2 2 2 2 3 3 2" xfId="816"/>
    <cellStyle name="쉼표 [0] 2 3 2 2 2 2 3 3 2 2" xfId="1594"/>
    <cellStyle name="쉼표 [0] 2 3 2 2 2 2 3 3 2 2 2" xfId="1661"/>
    <cellStyle name="쉼표 [0] 2 3 2 2 2 2 3 3 2 2 2 2" xfId="3409"/>
    <cellStyle name="쉼표 [0] 2 3 2 2 2 2 3 3 2 2 2 2 2" xfId="3476"/>
    <cellStyle name="쉼표 [0] 2 3 2 2 2 2 3 3 2 2 3" xfId="2323"/>
    <cellStyle name="쉼표 [0] 2 3 2 2 2 2 3 3 2 3" xfId="2256"/>
    <cellStyle name="쉼표 [0] 2 3 2 2 2 2 3 3 2 3 2" xfId="2787"/>
    <cellStyle name="쉼표 [0] 2 3 2 2 2 2 3 3 3" xfId="1051"/>
    <cellStyle name="쉼표 [0] 2 3 2 2 2 2 3 3 4" xfId="1286"/>
    <cellStyle name="쉼표 [0] 2 3 2 2 2 2 3 3 4 2" xfId="2719"/>
    <cellStyle name="쉼표 [0] 2 3 2 2 2 2 3 3 4 2 2" xfId="3104"/>
    <cellStyle name="쉼표 [0] 2 3 2 2 2 2 3 3 5" xfId="510"/>
    <cellStyle name="쉼표 [0] 2 3 2 2 2 2 3 4" xfId="982"/>
    <cellStyle name="쉼표 [0] 2 3 2 2 2 2 3 4 2" xfId="1431"/>
    <cellStyle name="쉼표 [0] 2 3 2 2 2 2 3 4 2 2" xfId="1813"/>
    <cellStyle name="쉼표 [0] 2 3 2 2 2 2 3 4 2 2 2" xfId="3247"/>
    <cellStyle name="쉼표 [0] 2 3 2 2 2 2 3 4 2 2 2 2" xfId="3604"/>
    <cellStyle name="쉼표 [0] 2 3 2 2 2 2 3 4 2 3" xfId="2451"/>
    <cellStyle name="쉼표 [0] 2 3 2 2 2 2 3 4 3" xfId="2093"/>
    <cellStyle name="쉼표 [0] 2 3 2 2 2 2 3 4 3 2" xfId="2916"/>
    <cellStyle name="쉼표 [0] 2 3 2 2 2 2 3 5" xfId="1218"/>
    <cellStyle name="쉼표 [0] 2 3 2 2 2 2 3 5 2" xfId="2556"/>
    <cellStyle name="쉼표 [0] 2 3 2 2 2 2 3 5 2 2" xfId="3037"/>
    <cellStyle name="쉼표 [0] 2 3 2 2 2 2 3 6" xfId="1834"/>
    <cellStyle name="쉼표 [0] 2 3 2 2 2 2 4" xfId="609"/>
    <cellStyle name="쉼표 [0] 2 3 2 2 2 2 4 2" xfId="803"/>
    <cellStyle name="쉼표 [0] 2 3 2 2 2 2 4 2 2" xfId="851"/>
    <cellStyle name="쉼표 [0] 2 3 2 2 2 2 4 2 2 2" xfId="1648"/>
    <cellStyle name="쉼표 [0] 2 3 2 2 2 2 4 2 2 2 2" xfId="1694"/>
    <cellStyle name="쉼표 [0] 2 3 2 2 2 2 4 2 2 2 2 2" xfId="3463"/>
    <cellStyle name="쉼표 [0] 2 3 2 2 2 2 4 2 2 2 2 2 2" xfId="3509"/>
    <cellStyle name="쉼표 [0] 2 3 2 2 2 2 4 2 2 2 3" xfId="2356"/>
    <cellStyle name="쉼표 [0] 2 3 2 2 2 2 4 2 2 3" xfId="2310"/>
    <cellStyle name="쉼표 [0] 2 3 2 2 2 2 4 2 2 3 2" xfId="2821"/>
    <cellStyle name="쉼표 [0] 2 3 2 2 2 2 4 2 3" xfId="1084"/>
    <cellStyle name="쉼표 [0] 2 3 2 2 2 2 4 2 4" xfId="1319"/>
    <cellStyle name="쉼표 [0] 2 3 2 2 2 2 4 2 4 2" xfId="2774"/>
    <cellStyle name="쉼표 [0] 2 3 2 2 2 2 4 2 4 2 2" xfId="3137"/>
    <cellStyle name="쉼표 [0] 2 3 2 2 2 2 4 2 5" xfId="1983"/>
    <cellStyle name="쉼표 [0] 2 3 2 2 2 2 4 3" xfId="1038"/>
    <cellStyle name="쉼표 [0] 2 3 2 2 2 2 4 3 2" xfId="1464"/>
    <cellStyle name="쉼표 [0] 2 3 2 2 2 2 4 3 2 2" xfId="1857"/>
    <cellStyle name="쉼표 [0] 2 3 2 2 2 2 4 3 2 2 2" xfId="3280"/>
    <cellStyle name="쉼표 [0] 2 3 2 2 2 2 4 3 2 2 2 2" xfId="3624"/>
    <cellStyle name="쉼표 [0] 2 3 2 2 2 2 4 3 2 3" xfId="2471"/>
    <cellStyle name="쉼표 [0] 2 3 2 2 2 2 4 3 3" xfId="2126"/>
    <cellStyle name="쉼표 [0] 2 3 2 2 2 2 4 3 3 2" xfId="2936"/>
    <cellStyle name="쉼표 [0] 2 3 2 2 2 2 4 4" xfId="1273"/>
    <cellStyle name="쉼표 [0] 2 3 2 2 2 2 4 4 2" xfId="2589"/>
    <cellStyle name="쉼표 [0] 2 3 2 2 2 2 4 4 2 2" xfId="3091"/>
    <cellStyle name="쉼표 [0] 2 3 2 2 2 2 4 5" xfId="506"/>
    <cellStyle name="쉼표 [0] 2 3 2 2 2 2 5" xfId="702"/>
    <cellStyle name="쉼표 [0] 2 3 2 2 2 2 5 2" xfId="1416"/>
    <cellStyle name="쉼표 [0] 2 3 2 2 2 2 5 2 2" xfId="1553"/>
    <cellStyle name="쉼표 [0] 2 3 2 2 2 2 5 2 2 2" xfId="3232"/>
    <cellStyle name="쉼표 [0] 2 3 2 2 2 2 5 2 2 2 2" xfId="3368"/>
    <cellStyle name="쉼표 [0] 2 3 2 2 2 2 5 2 3" xfId="2215"/>
    <cellStyle name="쉼표 [0] 2 3 2 2 2 2 5 3" xfId="2078"/>
    <cellStyle name="쉼표 [0] 2 3 2 2 2 2 5 3 2" xfId="2678"/>
    <cellStyle name="쉼표 [0] 2 3 2 2 2 2 6" xfId="939"/>
    <cellStyle name="쉼표 [0] 2 3 2 2 2 2 7" xfId="1174"/>
    <cellStyle name="쉼표 [0] 2 3 2 2 2 2 7 2" xfId="2538"/>
    <cellStyle name="쉼표 [0] 2 3 2 2 2 2 7 2 2" xfId="2995"/>
    <cellStyle name="쉼표 [0] 2 3 2 2 2 2 8" xfId="1935"/>
    <cellStyle name="쉼표 [0] 2 3 2 2 2 3" xfId="568"/>
    <cellStyle name="쉼표 [0] 2 3 2 2 2 3 2" xfId="578"/>
    <cellStyle name="쉼표 [0] 2 3 2 2 2 3 2 2" xfId="663"/>
    <cellStyle name="쉼표 [0] 2 3 2 2 2 3 2 2 2" xfId="673"/>
    <cellStyle name="쉼표 [0] 2 3 2 2 2 3 2 2 2 2" xfId="904"/>
    <cellStyle name="쉼표 [0] 2 3 2 2 2 3 2 2 2 2 2" xfId="914"/>
    <cellStyle name="쉼표 [0] 2 3 2 2 2 3 2 2 2 2 2 2" xfId="1746"/>
    <cellStyle name="쉼표 [0] 2 3 2 2 2 3 2 2 2 2 2 2 2" xfId="1756"/>
    <cellStyle name="쉼표 [0] 2 3 2 2 2 3 2 2 2 2 2 2 2 2" xfId="3561"/>
    <cellStyle name="쉼표 [0] 2 3 2 2 2 3 2 2 2 2 2 2 2 2 2" xfId="3571"/>
    <cellStyle name="쉼표 [0] 2 3 2 2 2 3 2 2 2 2 2 2 3" xfId="2418"/>
    <cellStyle name="쉼표 [0] 2 3 2 2 2 3 2 2 2 2 2 3" xfId="2408"/>
    <cellStyle name="쉼표 [0] 2 3 2 2 2 3 2 2 2 2 2 3 2" xfId="2883"/>
    <cellStyle name="쉼표 [0] 2 3 2 2 2 3 2 2 2 2 3" xfId="1147"/>
    <cellStyle name="쉼표 [0] 2 3 2 2 2 3 2 2 2 2 4" xfId="1381"/>
    <cellStyle name="쉼표 [0] 2 3 2 2 2 3 2 2 2 2 4 2" xfId="2873"/>
    <cellStyle name="쉼표 [0] 2 3 2 2 2 3 2 2 2 2 4 2 2" xfId="3199"/>
    <cellStyle name="쉼표 [0] 2 3 2 2 2 3 2 2 2 2 5" xfId="2045"/>
    <cellStyle name="쉼표 [0] 2 3 2 2 2 3 2 2 2 3" xfId="1137"/>
    <cellStyle name="쉼표 [0] 2 3 2 2 2 3 2 2 2 3 2" xfId="1528"/>
    <cellStyle name="쉼표 [0] 2 3 2 2 2 3 2 2 2 3 2 2" xfId="1933"/>
    <cellStyle name="쉼표 [0] 2 3 2 2 2 3 2 2 2 3 2 2 2" xfId="3343"/>
    <cellStyle name="쉼표 [0] 2 3 2 2 2 3 2 2 2 3 2 2 2 2" xfId="3661"/>
    <cellStyle name="쉼표 [0] 2 3 2 2 2 3 2 2 2 3 2 3" xfId="2508"/>
    <cellStyle name="쉼표 [0] 2 3 2 2 2 3 2 2 2 3 3" xfId="2190"/>
    <cellStyle name="쉼표 [0] 2 3 2 2 2 3 2 2 2 3 3 2" xfId="2973"/>
    <cellStyle name="쉼표 [0] 2 3 2 2 2 3 2 2 2 4" xfId="1371"/>
    <cellStyle name="쉼표 [0] 2 3 2 2 2 3 2 2 2 4 2" xfId="2652"/>
    <cellStyle name="쉼표 [0] 2 3 2 2 2 3 2 2 2 4 2 2" xfId="3189"/>
    <cellStyle name="쉼표 [0] 2 3 2 2 2 3 2 2 2 5" xfId="2035"/>
    <cellStyle name="쉼표 [0] 2 3 2 2 2 3 2 2 3" xfId="771"/>
    <cellStyle name="쉼표 [0] 2 3 2 2 2 3 2 2 3 2" xfId="1518"/>
    <cellStyle name="쉼표 [0] 2 3 2 2 2 3 2 2 3 2 2" xfId="1616"/>
    <cellStyle name="쉼표 [0] 2 3 2 2 2 3 2 2 3 2 2 2" xfId="3333"/>
    <cellStyle name="쉼표 [0] 2 3 2 2 2 3 2 2 3 2 2 2 2" xfId="3431"/>
    <cellStyle name="쉼표 [0] 2 3 2 2 2 3 2 2 3 2 3" xfId="2278"/>
    <cellStyle name="쉼표 [0] 2 3 2 2 2 3 2 2 3 3" xfId="2180"/>
    <cellStyle name="쉼표 [0] 2 3 2 2 2 3 2 2 3 3 2" xfId="2742"/>
    <cellStyle name="쉼표 [0] 2 3 2 2 2 3 2 2 4" xfId="1005"/>
    <cellStyle name="쉼표 [0] 2 3 2 2 2 3 2 2 5" xfId="1240"/>
    <cellStyle name="쉼표 [0] 2 3 2 2 2 3 2 2 5 2" xfId="2642"/>
    <cellStyle name="쉼표 [0] 2 3 2 2 2 3 2 2 5 2 2" xfId="3059"/>
    <cellStyle name="쉼표 [0] 2 3 2 2 2 3 2 2 6" xfId="722"/>
    <cellStyle name="쉼표 [0] 2 3 2 2 2 3 2 3" xfId="760"/>
    <cellStyle name="쉼표 [0] 2 3 2 2 2 3 2 3 2" xfId="825"/>
    <cellStyle name="쉼표 [0] 2 3 2 2 2 3 2 3 2 2" xfId="1606"/>
    <cellStyle name="쉼표 [0] 2 3 2 2 2 3 2 3 2 2 2" xfId="1670"/>
    <cellStyle name="쉼표 [0] 2 3 2 2 2 3 2 3 2 2 2 2" xfId="3421"/>
    <cellStyle name="쉼표 [0] 2 3 2 2 2 3 2 3 2 2 2 2 2" xfId="3485"/>
    <cellStyle name="쉼표 [0] 2 3 2 2 2 3 2 3 2 2 3" xfId="2332"/>
    <cellStyle name="쉼표 [0] 2 3 2 2 2 3 2 3 2 3" xfId="2268"/>
    <cellStyle name="쉼표 [0] 2 3 2 2 2 3 2 3 2 3 2" xfId="2796"/>
    <cellStyle name="쉼표 [0] 2 3 2 2 2 3 2 3 3" xfId="1060"/>
    <cellStyle name="쉼표 [0] 2 3 2 2 2 3 2 3 4" xfId="1295"/>
    <cellStyle name="쉼표 [0] 2 3 2 2 2 3 2 3 4 2" xfId="2731"/>
    <cellStyle name="쉼표 [0] 2 3 2 2 2 3 2 3 4 2 2" xfId="3113"/>
    <cellStyle name="쉼표 [0] 2 3 2 2 2 3 2 3 5" xfId="1959"/>
    <cellStyle name="쉼표 [0] 2 3 2 2 2 3 2 4" xfId="994"/>
    <cellStyle name="쉼표 [0] 2 3 2 2 2 3 2 4 2" xfId="1440"/>
    <cellStyle name="쉼표 [0] 2 3 2 2 2 3 2 4 2 2" xfId="1822"/>
    <cellStyle name="쉼표 [0] 2 3 2 2 2 3 2 4 2 2 2" xfId="3256"/>
    <cellStyle name="쉼표 [0] 2 3 2 2 2 3 2 4 2 2 2 2" xfId="3608"/>
    <cellStyle name="쉼표 [0] 2 3 2 2 2 3 2 4 2 3" xfId="2455"/>
    <cellStyle name="쉼표 [0] 2 3 2 2 2 3 2 4 3" xfId="2102"/>
    <cellStyle name="쉼표 [0] 2 3 2 2 2 3 2 4 3 2" xfId="2920"/>
    <cellStyle name="쉼표 [0] 2 3 2 2 2 3 2 5" xfId="1230"/>
    <cellStyle name="쉼표 [0] 2 3 2 2 2 3 2 5 2" xfId="2565"/>
    <cellStyle name="쉼표 [0] 2 3 2 2 2 3 2 5 2 2" xfId="3049"/>
    <cellStyle name="쉼표 [0] 2 3 2 2 2 3 2 6" xfId="1934"/>
    <cellStyle name="쉼표 [0] 2 3 2 2 2 3 3" xfId="618"/>
    <cellStyle name="쉼표 [0] 2 3 2 2 2 3 3 2" xfId="815"/>
    <cellStyle name="쉼표 [0] 2 3 2 2 2 3 3 2 2" xfId="861"/>
    <cellStyle name="쉼표 [0] 2 3 2 2 2 3 3 2 2 2" xfId="1660"/>
    <cellStyle name="쉼표 [0] 2 3 2 2 2 3 3 2 2 2 2" xfId="1703"/>
    <cellStyle name="쉼표 [0] 2 3 2 2 2 3 3 2 2 2 2 2" xfId="3475"/>
    <cellStyle name="쉼표 [0] 2 3 2 2 2 3 3 2 2 2 2 2 2" xfId="3518"/>
    <cellStyle name="쉼표 [0] 2 3 2 2 2 3 3 2 2 2 3" xfId="2365"/>
    <cellStyle name="쉼표 [0] 2 3 2 2 2 3 3 2 2 3" xfId="2322"/>
    <cellStyle name="쉼표 [0] 2 3 2 2 2 3 3 2 2 3 2" xfId="2830"/>
    <cellStyle name="쉼표 [0] 2 3 2 2 2 3 3 2 3" xfId="1094"/>
    <cellStyle name="쉼표 [0] 2 3 2 2 2 3 3 2 4" xfId="1328"/>
    <cellStyle name="쉼표 [0] 2 3 2 2 2 3 3 2 4 2" xfId="2786"/>
    <cellStyle name="쉼표 [0] 2 3 2 2 2 3 3 2 4 2 2" xfId="3146"/>
    <cellStyle name="쉼표 [0] 2 3 2 2 2 3 3 2 5" xfId="1992"/>
    <cellStyle name="쉼표 [0] 2 3 2 2 2 3 3 3" xfId="1050"/>
    <cellStyle name="쉼표 [0] 2 3 2 2 2 3 3 3 2" xfId="1473"/>
    <cellStyle name="쉼표 [0] 2 3 2 2 2 3 3 3 2 2" xfId="1865"/>
    <cellStyle name="쉼표 [0] 2 3 2 2 2 3 3 3 2 2 2" xfId="3289"/>
    <cellStyle name="쉼표 [0] 2 3 2 2 2 3 3 3 2 2 2 2" xfId="3628"/>
    <cellStyle name="쉼표 [0] 2 3 2 2 2 3 3 3 2 3" xfId="2475"/>
    <cellStyle name="쉼표 [0] 2 3 2 2 2 3 3 3 3" xfId="2135"/>
    <cellStyle name="쉼표 [0] 2 3 2 2 2 3 3 3 3 2" xfId="2940"/>
    <cellStyle name="쉼표 [0] 2 3 2 2 2 3 3 4" xfId="1285"/>
    <cellStyle name="쉼표 [0] 2 3 2 2 2 3 3 4 2" xfId="2598"/>
    <cellStyle name="쉼표 [0] 2 3 2 2 2 3 3 4 2 2" xfId="3103"/>
    <cellStyle name="쉼표 [0] 2 3 2 2 2 3 3 5" xfId="593"/>
    <cellStyle name="쉼표 [0] 2 3 2 2 2 3 4" xfId="712"/>
    <cellStyle name="쉼표 [0] 2 3 2 2 2 3 4 2" xfId="1430"/>
    <cellStyle name="쉼표 [0] 2 3 2 2 2 3 4 2 2" xfId="1562"/>
    <cellStyle name="쉼표 [0] 2 3 2 2 2 3 4 2 2 2" xfId="3246"/>
    <cellStyle name="쉼표 [0] 2 3 2 2 2 3 4 2 2 2 2" xfId="3377"/>
    <cellStyle name="쉼표 [0] 2 3 2 2 2 3 4 2 3" xfId="2224"/>
    <cellStyle name="쉼표 [0] 2 3 2 2 2 3 4 3" xfId="2092"/>
    <cellStyle name="쉼표 [0] 2 3 2 2 2 3 4 3 2" xfId="2687"/>
    <cellStyle name="쉼표 [0] 2 3 2 2 2 3 5" xfId="949"/>
    <cellStyle name="쉼표 [0] 2 3 2 2 2 3 6" xfId="1184"/>
    <cellStyle name="쉼표 [0] 2 3 2 2 2 3 6 2" xfId="2555"/>
    <cellStyle name="쉼표 [0] 2 3 2 2 2 3 6 2 2" xfId="3004"/>
    <cellStyle name="쉼표 [0] 2 3 2 2 2 3 7" xfId="1904"/>
    <cellStyle name="쉼표 [0] 2 3 2 2 2 4" xfId="608"/>
    <cellStyle name="쉼표 [0] 2 3 2 2 2 4 2" xfId="640"/>
    <cellStyle name="쉼표 [0] 2 3 2 2 2 4 2 2" xfId="850"/>
    <cellStyle name="쉼표 [0] 2 3 2 2 2 4 2 2 2" xfId="882"/>
    <cellStyle name="쉼표 [0] 2 3 2 2 2 4 2 2 2 2" xfId="1693"/>
    <cellStyle name="쉼표 [0] 2 3 2 2 2 4 2 2 2 2 2" xfId="1724"/>
    <cellStyle name="쉼표 [0] 2 3 2 2 2 4 2 2 2 2 2 2" xfId="3508"/>
    <cellStyle name="쉼표 [0] 2 3 2 2 2 4 2 2 2 2 2 2 2" xfId="3539"/>
    <cellStyle name="쉼표 [0] 2 3 2 2 2 4 2 2 2 2 3" xfId="2386"/>
    <cellStyle name="쉼표 [0] 2 3 2 2 2 4 2 2 2 3" xfId="2355"/>
    <cellStyle name="쉼표 [0] 2 3 2 2 2 4 2 2 2 3 2" xfId="2851"/>
    <cellStyle name="쉼표 [0] 2 3 2 2 2 4 2 2 3" xfId="1115"/>
    <cellStyle name="쉼표 [0] 2 3 2 2 2 4 2 2 4" xfId="1349"/>
    <cellStyle name="쉼표 [0] 2 3 2 2 2 4 2 2 4 2" xfId="2820"/>
    <cellStyle name="쉼표 [0] 2 3 2 2 2 4 2 2 4 2 2" xfId="3167"/>
    <cellStyle name="쉼표 [0] 2 3 2 2 2 4 2 2 5" xfId="2013"/>
    <cellStyle name="쉼표 [0] 2 3 2 2 2 4 2 3" xfId="1083"/>
    <cellStyle name="쉼표 [0] 2 3 2 2 2 4 2 3 2" xfId="1495"/>
    <cellStyle name="쉼표 [0] 2 3 2 2 2 4 2 3 2 2" xfId="1892"/>
    <cellStyle name="쉼표 [0] 2 3 2 2 2 4 2 3 2 2 2" xfId="3311"/>
    <cellStyle name="쉼표 [0] 2 3 2 2 2 4 2 3 2 2 2 2" xfId="3640"/>
    <cellStyle name="쉼표 [0] 2 3 2 2 2 4 2 3 2 3" xfId="2487"/>
    <cellStyle name="쉼표 [0] 2 3 2 2 2 4 2 3 3" xfId="2157"/>
    <cellStyle name="쉼표 [0] 2 3 2 2 2 4 2 3 3 2" xfId="2952"/>
    <cellStyle name="쉼표 [0] 2 3 2 2 2 4 2 4" xfId="1318"/>
    <cellStyle name="쉼표 [0] 2 3 2 2 2 4 2 4 2" xfId="2620"/>
    <cellStyle name="쉼표 [0] 2 3 2 2 2 4 2 4 2 2" xfId="3136"/>
    <cellStyle name="쉼표 [0] 2 3 2 2 2 4 2 5" xfId="1982"/>
    <cellStyle name="쉼표 [0] 2 3 2 2 2 4 3" xfId="736"/>
    <cellStyle name="쉼표 [0] 2 3 2 2 2 4 3 2" xfId="1463"/>
    <cellStyle name="쉼표 [0] 2 3 2 2 2 4 3 2 2" xfId="1584"/>
    <cellStyle name="쉼표 [0] 2 3 2 2 2 4 3 2 2 2" xfId="3279"/>
    <cellStyle name="쉼표 [0] 2 3 2 2 2 4 3 2 2 2 2" xfId="3399"/>
    <cellStyle name="쉼표 [0] 2 3 2 2 2 4 3 2 3" xfId="2246"/>
    <cellStyle name="쉼표 [0] 2 3 2 2 2 4 3 3" xfId="2125"/>
    <cellStyle name="쉼표 [0] 2 3 2 2 2 4 3 3 2" xfId="2709"/>
    <cellStyle name="쉼표 [0] 2 3 2 2 2 4 4" xfId="972"/>
    <cellStyle name="쉼표 [0] 2 3 2 2 2 4 5" xfId="1208"/>
    <cellStyle name="쉼표 [0] 2 3 2 2 2 4 5 2" xfId="2588"/>
    <cellStyle name="쉼표 [0] 2 3 2 2 2 4 5 2 2" xfId="3027"/>
    <cellStyle name="쉼표 [0] 2 3 2 2 2 4 6" xfId="1886"/>
    <cellStyle name="쉼표 [0] 2 3 2 2 2 5" xfId="701"/>
    <cellStyle name="쉼표 [0] 2 3 2 2 2 5 2" xfId="791"/>
    <cellStyle name="쉼표 [0] 2 3 2 2 2 5 2 2" xfId="1552"/>
    <cellStyle name="쉼표 [0] 2 3 2 2 2 5 2 2 2" xfId="1636"/>
    <cellStyle name="쉼표 [0] 2 3 2 2 2 5 2 2 2 2" xfId="3367"/>
    <cellStyle name="쉼표 [0] 2 3 2 2 2 5 2 2 2 2 2" xfId="3451"/>
    <cellStyle name="쉼표 [0] 2 3 2 2 2 5 2 2 3" xfId="2298"/>
    <cellStyle name="쉼표 [0] 2 3 2 2 2 5 2 3" xfId="2214"/>
    <cellStyle name="쉼표 [0] 2 3 2 2 2 5 2 3 2" xfId="2762"/>
    <cellStyle name="쉼표 [0] 2 3 2 2 2 5 3" xfId="1026"/>
    <cellStyle name="쉼표 [0] 2 3 2 2 2 5 4" xfId="1261"/>
    <cellStyle name="쉼표 [0] 2 3 2 2 2 5 4 2" xfId="2677"/>
    <cellStyle name="쉼표 [0] 2 3 2 2 2 5 4 2 2" xfId="3079"/>
    <cellStyle name="쉼표 [0] 2 3 2 2 2 5 5" xfId="493"/>
    <cellStyle name="쉼표 [0] 2 3 2 2 2 6" xfId="938"/>
    <cellStyle name="쉼표 [0] 2 3 2 2 2 6 2" xfId="1404"/>
    <cellStyle name="쉼표 [0] 2 3 2 2 2 6 2 2" xfId="1775"/>
    <cellStyle name="쉼표 [0] 2 3 2 2 2 6 2 2 2" xfId="3220"/>
    <cellStyle name="쉼표 [0] 2 3 2 2 2 6 2 2 2 2" xfId="3586"/>
    <cellStyle name="쉼표 [0] 2 3 2 2 2 6 2 3" xfId="2433"/>
    <cellStyle name="쉼표 [0] 2 3 2 2 2 6 3" xfId="2066"/>
    <cellStyle name="쉼표 [0] 2 3 2 2 2 6 3 2" xfId="2898"/>
    <cellStyle name="쉼표 [0] 2 3 2 2 2 7" xfId="1173"/>
    <cellStyle name="쉼표 [0] 2 3 2 2 2 7 2" xfId="2526"/>
    <cellStyle name="쉼표 [0] 2 3 2 2 2 7 2 2" xfId="2994"/>
    <cellStyle name="쉼표 [0] 2 3 2 2 2 8" xfId="1824"/>
    <cellStyle name="쉼표 [0] 2 3 2 2 3" xfId="542"/>
    <cellStyle name="쉼표 [0] 2 3 2 2 3 2" xfId="577"/>
    <cellStyle name="쉼표 [0] 2 3 2 2 3 2 2" xfId="582"/>
    <cellStyle name="쉼표 [0] 2 3 2 2 3 2 2 2" xfId="672"/>
    <cellStyle name="쉼표 [0] 2 3 2 2 3 2 2 2 2" xfId="677"/>
    <cellStyle name="쉼표 [0] 2 3 2 2 3 2 2 2 2 2" xfId="913"/>
    <cellStyle name="쉼표 [0] 2 3 2 2 3 2 2 2 2 2 2" xfId="918"/>
    <cellStyle name="쉼표 [0] 2 3 2 2 3 2 2 2 2 2 2 2" xfId="1755"/>
    <cellStyle name="쉼표 [0] 2 3 2 2 3 2 2 2 2 2 2 2 2" xfId="1760"/>
    <cellStyle name="쉼표 [0] 2 3 2 2 3 2 2 2 2 2 2 2 2 2" xfId="3570"/>
    <cellStyle name="쉼표 [0] 2 3 2 2 3 2 2 2 2 2 2 2 2 2 2" xfId="3575"/>
    <cellStyle name="쉼표 [0] 2 3 2 2 3 2 2 2 2 2 2 2 3" xfId="2422"/>
    <cellStyle name="쉼표 [0] 2 3 2 2 3 2 2 2 2 2 2 3" xfId="2417"/>
    <cellStyle name="쉼표 [0] 2 3 2 2 3 2 2 2 2 2 2 3 2" xfId="2887"/>
    <cellStyle name="쉼표 [0] 2 3 2 2 3 2 2 2 2 2 3" xfId="1151"/>
    <cellStyle name="쉼표 [0] 2 3 2 2 3 2 2 2 2 2 4" xfId="1385"/>
    <cellStyle name="쉼표 [0] 2 3 2 2 3 2 2 2 2 2 4 2" xfId="2882"/>
    <cellStyle name="쉼표 [0] 2 3 2 2 3 2 2 2 2 2 4 2 2" xfId="3203"/>
    <cellStyle name="쉼표 [0] 2 3 2 2 3 2 2 2 2 2 5" xfId="2049"/>
    <cellStyle name="쉼표 [0] 2 3 2 2 3 2 2 2 2 3" xfId="1146"/>
    <cellStyle name="쉼표 [0] 2 3 2 2 3 2 2 2 2 3 2" xfId="1532"/>
    <cellStyle name="쉼표 [0] 2 3 2 2 3 2 2 2 2 3 2 2" xfId="1942"/>
    <cellStyle name="쉼표 [0] 2 3 2 2 3 2 2 2 2 3 2 2 2" xfId="3347"/>
    <cellStyle name="쉼표 [0] 2 3 2 2 3 2 2 2 2 3 2 2 2 2" xfId="3665"/>
    <cellStyle name="쉼표 [0] 2 3 2 2 3 2 2 2 2 3 2 3" xfId="2512"/>
    <cellStyle name="쉼표 [0] 2 3 2 2 3 2 2 2 2 3 3" xfId="2194"/>
    <cellStyle name="쉼표 [0] 2 3 2 2 3 2 2 2 2 3 3 2" xfId="2977"/>
    <cellStyle name="쉼표 [0] 2 3 2 2 3 2 2 2 2 4" xfId="1380"/>
    <cellStyle name="쉼표 [0] 2 3 2 2 3 2 2 2 2 4 2" xfId="2656"/>
    <cellStyle name="쉼표 [0] 2 3 2 2 3 2 2 2 2 4 2 2" xfId="3198"/>
    <cellStyle name="쉼표 [0] 2 3 2 2 3 2 2 2 2 5" xfId="2044"/>
    <cellStyle name="쉼표 [0] 2 3 2 2 3 2 2 2 3" xfId="775"/>
    <cellStyle name="쉼표 [0] 2 3 2 2 3 2 2 2 3 2" xfId="1527"/>
    <cellStyle name="쉼표 [0] 2 3 2 2 3 2 2 2 3 2 2" xfId="1620"/>
    <cellStyle name="쉼표 [0] 2 3 2 2 3 2 2 2 3 2 2 2" xfId="3342"/>
    <cellStyle name="쉼표 [0] 2 3 2 2 3 2 2 2 3 2 2 2 2" xfId="3435"/>
    <cellStyle name="쉼표 [0] 2 3 2 2 3 2 2 2 3 2 3" xfId="2282"/>
    <cellStyle name="쉼표 [0] 2 3 2 2 3 2 2 2 3 3" xfId="2189"/>
    <cellStyle name="쉼표 [0] 2 3 2 2 3 2 2 2 3 3 2" xfId="2746"/>
    <cellStyle name="쉼표 [0] 2 3 2 2 3 2 2 2 4" xfId="1009"/>
    <cellStyle name="쉼표 [0] 2 3 2 2 3 2 2 2 5" xfId="1244"/>
    <cellStyle name="쉼표 [0] 2 3 2 2 3 2 2 2 5 2" xfId="2651"/>
    <cellStyle name="쉼표 [0] 2 3 2 2 3 2 2 2 5 2 2" xfId="3063"/>
    <cellStyle name="쉼표 [0] 2 3 2 2 3 2 2 2 6" xfId="700"/>
    <cellStyle name="쉼표 [0] 2 3 2 2 3 2 2 3" xfId="770"/>
    <cellStyle name="쉼표 [0] 2 3 2 2 3 2 2 3 2" xfId="829"/>
    <cellStyle name="쉼표 [0] 2 3 2 2 3 2 2 3 2 2" xfId="1615"/>
    <cellStyle name="쉼표 [0] 2 3 2 2 3 2 2 3 2 2 2" xfId="1674"/>
    <cellStyle name="쉼표 [0] 2 3 2 2 3 2 2 3 2 2 2 2" xfId="3430"/>
    <cellStyle name="쉼표 [0] 2 3 2 2 3 2 2 3 2 2 2 2 2" xfId="3489"/>
    <cellStyle name="쉼표 [0] 2 3 2 2 3 2 2 3 2 2 3" xfId="2336"/>
    <cellStyle name="쉼표 [0] 2 3 2 2 3 2 2 3 2 3" xfId="2277"/>
    <cellStyle name="쉼표 [0] 2 3 2 2 3 2 2 3 2 3 2" xfId="2800"/>
    <cellStyle name="쉼표 [0] 2 3 2 2 3 2 2 3 3" xfId="1064"/>
    <cellStyle name="쉼표 [0] 2 3 2 2 3 2 2 3 4" xfId="1299"/>
    <cellStyle name="쉼표 [0] 2 3 2 2 3 2 2 3 4 2" xfId="2741"/>
    <cellStyle name="쉼표 [0] 2 3 2 2 3 2 2 3 4 2 2" xfId="3117"/>
    <cellStyle name="쉼표 [0] 2 3 2 2 3 2 2 3 5" xfId="1963"/>
    <cellStyle name="쉼표 [0] 2 3 2 2 3 2 2 4" xfId="1004"/>
    <cellStyle name="쉼표 [0] 2 3 2 2 3 2 2 4 2" xfId="1444"/>
    <cellStyle name="쉼표 [0] 2 3 2 2 3 2 2 4 2 2" xfId="1830"/>
    <cellStyle name="쉼표 [0] 2 3 2 2 3 2 2 4 2 2 2" xfId="3260"/>
    <cellStyle name="쉼표 [0] 2 3 2 2 3 2 2 4 2 2 2 2" xfId="3612"/>
    <cellStyle name="쉼표 [0] 2 3 2 2 3 2 2 4 2 3" xfId="2459"/>
    <cellStyle name="쉼표 [0] 2 3 2 2 3 2 2 4 3" xfId="2106"/>
    <cellStyle name="쉼표 [0] 2 3 2 2 3 2 2 4 3 2" xfId="2924"/>
    <cellStyle name="쉼표 [0] 2 3 2 2 3 2 2 5" xfId="1239"/>
    <cellStyle name="쉼표 [0] 2 3 2 2 3 2 2 5 2" xfId="2569"/>
    <cellStyle name="쉼표 [0] 2 3 2 2 3 2 2 5 2 2" xfId="3058"/>
    <cellStyle name="쉼표 [0] 2 3 2 2 3 2 2 6" xfId="757"/>
    <cellStyle name="쉼표 [0] 2 3 2 2 3 2 3" xfId="622"/>
    <cellStyle name="쉼표 [0] 2 3 2 2 3 2 3 2" xfId="824"/>
    <cellStyle name="쉼표 [0] 2 3 2 2 3 2 3 2 2" xfId="865"/>
    <cellStyle name="쉼표 [0] 2 3 2 2 3 2 3 2 2 2" xfId="1669"/>
    <cellStyle name="쉼표 [0] 2 3 2 2 3 2 3 2 2 2 2" xfId="1707"/>
    <cellStyle name="쉼표 [0] 2 3 2 2 3 2 3 2 2 2 2 2" xfId="3484"/>
    <cellStyle name="쉼표 [0] 2 3 2 2 3 2 3 2 2 2 2 2 2" xfId="3522"/>
    <cellStyle name="쉼표 [0] 2 3 2 2 3 2 3 2 2 2 3" xfId="2369"/>
    <cellStyle name="쉼표 [0] 2 3 2 2 3 2 3 2 2 3" xfId="2331"/>
    <cellStyle name="쉼표 [0] 2 3 2 2 3 2 3 2 2 3 2" xfId="2834"/>
    <cellStyle name="쉼표 [0] 2 3 2 2 3 2 3 2 3" xfId="1098"/>
    <cellStyle name="쉼표 [0] 2 3 2 2 3 2 3 2 4" xfId="1332"/>
    <cellStyle name="쉼표 [0] 2 3 2 2 3 2 3 2 4 2" xfId="2795"/>
    <cellStyle name="쉼표 [0] 2 3 2 2 3 2 3 2 4 2 2" xfId="3150"/>
    <cellStyle name="쉼표 [0] 2 3 2 2 3 2 3 2 5" xfId="1996"/>
    <cellStyle name="쉼표 [0] 2 3 2 2 3 2 3 3" xfId="1059"/>
    <cellStyle name="쉼표 [0] 2 3 2 2 3 2 3 3 2" xfId="1477"/>
    <cellStyle name="쉼표 [0] 2 3 2 2 3 2 3 3 2 2" xfId="1873"/>
    <cellStyle name="쉼표 [0] 2 3 2 2 3 2 3 3 2 2 2" xfId="3293"/>
    <cellStyle name="쉼표 [0] 2 3 2 2 3 2 3 3 2 2 2 2" xfId="3632"/>
    <cellStyle name="쉼표 [0] 2 3 2 2 3 2 3 3 2 3" xfId="2479"/>
    <cellStyle name="쉼표 [0] 2 3 2 2 3 2 3 3 3" xfId="2139"/>
    <cellStyle name="쉼표 [0] 2 3 2 2 3 2 3 3 3 2" xfId="2944"/>
    <cellStyle name="쉼표 [0] 2 3 2 2 3 2 3 4" xfId="1294"/>
    <cellStyle name="쉼표 [0] 2 3 2 2 3 2 3 4 2" xfId="2602"/>
    <cellStyle name="쉼표 [0] 2 3 2 2 3 2 3 4 2 2" xfId="3112"/>
    <cellStyle name="쉼표 [0] 2 3 2 2 3 2 3 5" xfId="1958"/>
    <cellStyle name="쉼표 [0] 2 3 2 2 3 2 4" xfId="718"/>
    <cellStyle name="쉼표 [0] 2 3 2 2 3 2 4 2" xfId="1439"/>
    <cellStyle name="쉼표 [0] 2 3 2 2 3 2 4 2 2" xfId="1567"/>
    <cellStyle name="쉼표 [0] 2 3 2 2 3 2 4 2 2 2" xfId="3255"/>
    <cellStyle name="쉼표 [0] 2 3 2 2 3 2 4 2 2 2 2" xfId="3382"/>
    <cellStyle name="쉼표 [0] 2 3 2 2 3 2 4 2 3" xfId="2229"/>
    <cellStyle name="쉼표 [0] 2 3 2 2 3 2 4 3" xfId="2101"/>
    <cellStyle name="쉼표 [0] 2 3 2 2 3 2 4 3 2" xfId="2692"/>
    <cellStyle name="쉼표 [0] 2 3 2 2 3 2 5" xfId="954"/>
    <cellStyle name="쉼표 [0] 2 3 2 2 3 2 6" xfId="1189"/>
    <cellStyle name="쉼표 [0] 2 3 2 2 3 2 6 2" xfId="2564"/>
    <cellStyle name="쉼표 [0] 2 3 2 2 3 2 6 2 2" xfId="3009"/>
    <cellStyle name="쉼표 [0] 2 3 2 2 3 2 7" xfId="1914"/>
    <cellStyle name="쉼표 [0] 2 3 2 2 3 3" xfId="617"/>
    <cellStyle name="쉼표 [0] 2 3 2 2 3 3 2" xfId="644"/>
    <cellStyle name="쉼표 [0] 2 3 2 2 3 3 2 2" xfId="860"/>
    <cellStyle name="쉼표 [0] 2 3 2 2 3 3 2 2 2" xfId="886"/>
    <cellStyle name="쉼표 [0] 2 3 2 2 3 3 2 2 2 2" xfId="1702"/>
    <cellStyle name="쉼표 [0] 2 3 2 2 3 3 2 2 2 2 2" xfId="1728"/>
    <cellStyle name="쉼표 [0] 2 3 2 2 3 3 2 2 2 2 2 2" xfId="3517"/>
    <cellStyle name="쉼표 [0] 2 3 2 2 3 3 2 2 2 2 2 2 2" xfId="3543"/>
    <cellStyle name="쉼표 [0] 2 3 2 2 3 3 2 2 2 2 3" xfId="2390"/>
    <cellStyle name="쉼표 [0] 2 3 2 2 3 3 2 2 2 3" xfId="2364"/>
    <cellStyle name="쉼표 [0] 2 3 2 2 3 3 2 2 2 3 2" xfId="2855"/>
    <cellStyle name="쉼표 [0] 2 3 2 2 3 3 2 2 3" xfId="1119"/>
    <cellStyle name="쉼표 [0] 2 3 2 2 3 3 2 2 4" xfId="1353"/>
    <cellStyle name="쉼표 [0] 2 3 2 2 3 3 2 2 4 2" xfId="2829"/>
    <cellStyle name="쉼표 [0] 2 3 2 2 3 3 2 2 4 2 2" xfId="3171"/>
    <cellStyle name="쉼표 [0] 2 3 2 2 3 3 2 2 5" xfId="2017"/>
    <cellStyle name="쉼표 [0] 2 3 2 2 3 3 2 3" xfId="1093"/>
    <cellStyle name="쉼표 [0] 2 3 2 2 3 3 2 3 2" xfId="1499"/>
    <cellStyle name="쉼표 [0] 2 3 2 2 3 3 2 3 2 2" xfId="1900"/>
    <cellStyle name="쉼표 [0] 2 3 2 2 3 3 2 3 2 2 2" xfId="3315"/>
    <cellStyle name="쉼표 [0] 2 3 2 2 3 3 2 3 2 2 2 2" xfId="3644"/>
    <cellStyle name="쉼표 [0] 2 3 2 2 3 3 2 3 2 3" xfId="2491"/>
    <cellStyle name="쉼표 [0] 2 3 2 2 3 3 2 3 3" xfId="2161"/>
    <cellStyle name="쉼표 [0] 2 3 2 2 3 3 2 3 3 2" xfId="2956"/>
    <cellStyle name="쉼표 [0] 2 3 2 2 3 3 2 4" xfId="1327"/>
    <cellStyle name="쉼표 [0] 2 3 2 2 3 3 2 4 2" xfId="2624"/>
    <cellStyle name="쉼표 [0] 2 3 2 2 3 3 2 4 2 2" xfId="3145"/>
    <cellStyle name="쉼표 [0] 2 3 2 2 3 3 2 5" xfId="1991"/>
    <cellStyle name="쉼표 [0] 2 3 2 2 3 3 3" xfId="740"/>
    <cellStyle name="쉼표 [0] 2 3 2 2 3 3 3 2" xfId="1472"/>
    <cellStyle name="쉼표 [0] 2 3 2 2 3 3 3 2 2" xfId="1588"/>
    <cellStyle name="쉼표 [0] 2 3 2 2 3 3 3 2 2 2" xfId="3288"/>
    <cellStyle name="쉼표 [0] 2 3 2 2 3 3 3 2 2 2 2" xfId="3403"/>
    <cellStyle name="쉼표 [0] 2 3 2 2 3 3 3 2 3" xfId="2250"/>
    <cellStyle name="쉼표 [0] 2 3 2 2 3 3 3 3" xfId="2134"/>
    <cellStyle name="쉼표 [0] 2 3 2 2 3 3 3 3 2" xfId="2713"/>
    <cellStyle name="쉼표 [0] 2 3 2 2 3 3 4" xfId="976"/>
    <cellStyle name="쉼표 [0] 2 3 2 2 3 3 5" xfId="1212"/>
    <cellStyle name="쉼표 [0] 2 3 2 2 3 3 5 2" xfId="2597"/>
    <cellStyle name="쉼표 [0] 2 3 2 2 3 3 5 2 2" xfId="3031"/>
    <cellStyle name="쉼표 [0] 2 3 2 2 3 3 6" xfId="1851"/>
    <cellStyle name="쉼표 [0] 2 3 2 2 3 4" xfId="711"/>
    <cellStyle name="쉼표 [0] 2 3 2 2 3 4 2" xfId="797"/>
    <cellStyle name="쉼표 [0] 2 3 2 2 3 4 2 2" xfId="1561"/>
    <cellStyle name="쉼표 [0] 2 3 2 2 3 4 2 2 2" xfId="1642"/>
    <cellStyle name="쉼표 [0] 2 3 2 2 3 4 2 2 2 2" xfId="3376"/>
    <cellStyle name="쉼표 [0] 2 3 2 2 3 4 2 2 2 2 2" xfId="3457"/>
    <cellStyle name="쉼표 [0] 2 3 2 2 3 4 2 2 3" xfId="2304"/>
    <cellStyle name="쉼표 [0] 2 3 2 2 3 4 2 3" xfId="2223"/>
    <cellStyle name="쉼표 [0] 2 3 2 2 3 4 2 3 2" xfId="2768"/>
    <cellStyle name="쉼표 [0] 2 3 2 2 3 4 3" xfId="1032"/>
    <cellStyle name="쉼표 [0] 2 3 2 2 3 4 4" xfId="1267"/>
    <cellStyle name="쉼표 [0] 2 3 2 2 3 4 4 2" xfId="2686"/>
    <cellStyle name="쉼표 [0] 2 3 2 2 3 4 4 2 2" xfId="3085"/>
    <cellStyle name="쉼표 [0] 2 3 2 2 3 4 5" xfId="500"/>
    <cellStyle name="쉼표 [0] 2 3 2 2 3 5" xfId="948"/>
    <cellStyle name="쉼표 [0] 2 3 2 2 3 5 2" xfId="1410"/>
    <cellStyle name="쉼표 [0] 2 3 2 2 3 5 2 2" xfId="1784"/>
    <cellStyle name="쉼표 [0] 2 3 2 2 3 5 2 2 2" xfId="3226"/>
    <cellStyle name="쉼표 [0] 2 3 2 2 3 5 2 2 2 2" xfId="3590"/>
    <cellStyle name="쉼표 [0] 2 3 2 2 3 5 2 3" xfId="2437"/>
    <cellStyle name="쉼표 [0] 2 3 2 2 3 5 3" xfId="2072"/>
    <cellStyle name="쉼표 [0] 2 3 2 2 3 5 3 2" xfId="2902"/>
    <cellStyle name="쉼표 [0] 2 3 2 2 3 6" xfId="1183"/>
    <cellStyle name="쉼표 [0] 2 3 2 2 3 6 2" xfId="2532"/>
    <cellStyle name="쉼표 [0] 2 3 2 2 3 6 2 2" xfId="3003"/>
    <cellStyle name="쉼표 [0] 2 3 2 2 3 7" xfId="1790"/>
    <cellStyle name="쉼표 [0] 2 3 2 2 4" xfId="559"/>
    <cellStyle name="쉼표 [0] 2 3 2 2 4 2" xfId="639"/>
    <cellStyle name="쉼표 [0] 2 3 2 2 4 2 2" xfId="656"/>
    <cellStyle name="쉼표 [0] 2 3 2 2 4 2 2 2" xfId="881"/>
    <cellStyle name="쉼표 [0] 2 3 2 2 4 2 2 2 2" xfId="897"/>
    <cellStyle name="쉼표 [0] 2 3 2 2 4 2 2 2 2 2" xfId="1723"/>
    <cellStyle name="쉼표 [0] 2 3 2 2 4 2 2 2 2 2 2" xfId="1739"/>
    <cellStyle name="쉼표 [0] 2 3 2 2 4 2 2 2 2 2 2 2" xfId="3538"/>
    <cellStyle name="쉼표 [0] 2 3 2 2 4 2 2 2 2 2 2 2 2" xfId="3554"/>
    <cellStyle name="쉼표 [0] 2 3 2 2 4 2 2 2 2 2 3" xfId="2401"/>
    <cellStyle name="쉼표 [0] 2 3 2 2 4 2 2 2 2 3" xfId="2385"/>
    <cellStyle name="쉼표 [0] 2 3 2 2 4 2 2 2 2 3 2" xfId="2866"/>
    <cellStyle name="쉼표 [0] 2 3 2 2 4 2 2 2 3" xfId="1130"/>
    <cellStyle name="쉼표 [0] 2 3 2 2 4 2 2 2 4" xfId="1364"/>
    <cellStyle name="쉼표 [0] 2 3 2 2 4 2 2 2 4 2" xfId="2850"/>
    <cellStyle name="쉼표 [0] 2 3 2 2 4 2 2 2 4 2 2" xfId="3182"/>
    <cellStyle name="쉼표 [0] 2 3 2 2 4 2 2 2 5" xfId="2028"/>
    <cellStyle name="쉼표 [0] 2 3 2 2 4 2 2 3" xfId="1114"/>
    <cellStyle name="쉼표 [0] 2 3 2 2 4 2 2 3 2" xfId="1511"/>
    <cellStyle name="쉼표 [0] 2 3 2 2 4 2 2 3 2 2" xfId="1917"/>
    <cellStyle name="쉼표 [0] 2 3 2 2 4 2 2 3 2 2 2" xfId="3326"/>
    <cellStyle name="쉼표 [0] 2 3 2 2 4 2 2 3 2 2 2 2" xfId="3653"/>
    <cellStyle name="쉼표 [0] 2 3 2 2 4 2 2 3 2 3" xfId="2500"/>
    <cellStyle name="쉼표 [0] 2 3 2 2 4 2 2 3 3" xfId="2173"/>
    <cellStyle name="쉼표 [0] 2 3 2 2 4 2 2 3 3 2" xfId="2965"/>
    <cellStyle name="쉼표 [0] 2 3 2 2 4 2 2 4" xfId="1348"/>
    <cellStyle name="쉼표 [0] 2 3 2 2 4 2 2 4 2" xfId="2635"/>
    <cellStyle name="쉼표 [0] 2 3 2 2 4 2 2 4 2 2" xfId="3166"/>
    <cellStyle name="쉼표 [0] 2 3 2 2 4 2 2 5" xfId="2012"/>
    <cellStyle name="쉼표 [0] 2 3 2 2 4 2 3" xfId="752"/>
    <cellStyle name="쉼표 [0] 2 3 2 2 4 2 3 2" xfId="1494"/>
    <cellStyle name="쉼표 [0] 2 3 2 2 4 2 3 2 2" xfId="1599"/>
    <cellStyle name="쉼표 [0] 2 3 2 2 4 2 3 2 2 2" xfId="3310"/>
    <cellStyle name="쉼표 [0] 2 3 2 2 4 2 3 2 2 2 2" xfId="3414"/>
    <cellStyle name="쉼표 [0] 2 3 2 2 4 2 3 2 3" xfId="2261"/>
    <cellStyle name="쉼표 [0] 2 3 2 2 4 2 3 3" xfId="2156"/>
    <cellStyle name="쉼표 [0] 2 3 2 2 4 2 3 3 2" xfId="2724"/>
    <cellStyle name="쉼표 [0] 2 3 2 2 4 2 4" xfId="987"/>
    <cellStyle name="쉼표 [0] 2 3 2 2 4 2 5" xfId="1223"/>
    <cellStyle name="쉼표 [0] 2 3 2 2 4 2 5 2" xfId="2619"/>
    <cellStyle name="쉼표 [0] 2 3 2 2 4 2 5 2 2" xfId="3042"/>
    <cellStyle name="쉼표 [0] 2 3 2 2 4 2 6" xfId="1901"/>
    <cellStyle name="쉼표 [0] 2 3 2 2 4 3" xfId="735"/>
    <cellStyle name="쉼표 [0] 2 3 2 2 4 3 2" xfId="808"/>
    <cellStyle name="쉼표 [0] 2 3 2 2 4 3 2 2" xfId="1583"/>
    <cellStyle name="쉼표 [0] 2 3 2 2 4 3 2 2 2" xfId="1653"/>
    <cellStyle name="쉼표 [0] 2 3 2 2 4 3 2 2 2 2" xfId="3398"/>
    <cellStyle name="쉼표 [0] 2 3 2 2 4 3 2 2 2 2 2" xfId="3468"/>
    <cellStyle name="쉼표 [0] 2 3 2 2 4 3 2 2 3" xfId="2315"/>
    <cellStyle name="쉼표 [0] 2 3 2 2 4 3 2 3" xfId="2245"/>
    <cellStyle name="쉼표 [0] 2 3 2 2 4 3 2 3 2" xfId="2779"/>
    <cellStyle name="쉼표 [0] 2 3 2 2 4 3 3" xfId="1043"/>
    <cellStyle name="쉼표 [0] 2 3 2 2 4 3 4" xfId="1278"/>
    <cellStyle name="쉼표 [0] 2 3 2 2 4 3 4 2" xfId="2708"/>
    <cellStyle name="쉼표 [0] 2 3 2 2 4 3 4 2 2" xfId="3096"/>
    <cellStyle name="쉼표 [0] 2 3 2 2 4 3 5" xfId="519"/>
    <cellStyle name="쉼표 [0] 2 3 2 2 4 4" xfId="971"/>
    <cellStyle name="쉼표 [0] 2 3 2 2 4 4 2" xfId="1423"/>
    <cellStyle name="쉼표 [0] 2 3 2 2 4 4 2 2" xfId="1804"/>
    <cellStyle name="쉼표 [0] 2 3 2 2 4 4 2 2 2" xfId="3239"/>
    <cellStyle name="쉼표 [0] 2 3 2 2 4 4 2 2 2 2" xfId="3600"/>
    <cellStyle name="쉼표 [0] 2 3 2 2 4 4 2 3" xfId="2447"/>
    <cellStyle name="쉼표 [0] 2 3 2 2 4 4 3" xfId="2085"/>
    <cellStyle name="쉼표 [0] 2 3 2 2 4 4 3 2" xfId="2912"/>
    <cellStyle name="쉼표 [0] 2 3 2 2 4 5" xfId="1207"/>
    <cellStyle name="쉼표 [0] 2 3 2 2 4 5 2" xfId="2548"/>
    <cellStyle name="쉼표 [0] 2 3 2 2 4 5 2 2" xfId="3026"/>
    <cellStyle name="쉼표 [0] 2 3 2 2 4 6" xfId="1769"/>
    <cellStyle name="쉼표 [0] 2 3 2 2 5" xfId="600"/>
    <cellStyle name="쉼표 [0] 2 3 2 2 5 2" xfId="790"/>
    <cellStyle name="쉼표 [0] 2 3 2 2 5 2 2" xfId="842"/>
    <cellStyle name="쉼표 [0] 2 3 2 2 5 2 2 2" xfId="1635"/>
    <cellStyle name="쉼표 [0] 2 3 2 2 5 2 2 2 2" xfId="1686"/>
    <cellStyle name="쉼표 [0] 2 3 2 2 5 2 2 2 2 2" xfId="3450"/>
    <cellStyle name="쉼표 [0] 2 3 2 2 5 2 2 2 2 2 2" xfId="3501"/>
    <cellStyle name="쉼표 [0] 2 3 2 2 5 2 2 2 3" xfId="2348"/>
    <cellStyle name="쉼표 [0] 2 3 2 2 5 2 2 3" xfId="2297"/>
    <cellStyle name="쉼표 [0] 2 3 2 2 5 2 2 3 2" xfId="2812"/>
    <cellStyle name="쉼표 [0] 2 3 2 2 5 2 3" xfId="1076"/>
    <cellStyle name="쉼표 [0] 2 3 2 2 5 2 4" xfId="1311"/>
    <cellStyle name="쉼표 [0] 2 3 2 2 5 2 4 2" xfId="2761"/>
    <cellStyle name="쉼표 [0] 2 3 2 2 5 2 4 2 2" xfId="3129"/>
    <cellStyle name="쉼표 [0] 2 3 2 2 5 2 5" xfId="1975"/>
    <cellStyle name="쉼표 [0] 2 3 2 2 5 3" xfId="1025"/>
    <cellStyle name="쉼표 [0] 2 3 2 2 5 3 2" xfId="1456"/>
    <cellStyle name="쉼표 [0] 2 3 2 2 5 3 2 2" xfId="1846"/>
    <cellStyle name="쉼표 [0] 2 3 2 2 5 3 2 2 2" xfId="3272"/>
    <cellStyle name="쉼표 [0] 2 3 2 2 5 3 2 2 2 2" xfId="3619"/>
    <cellStyle name="쉼표 [0] 2 3 2 2 5 3 2 3" xfId="2466"/>
    <cellStyle name="쉼표 [0] 2 3 2 2 5 3 3" xfId="2118"/>
    <cellStyle name="쉼표 [0] 2 3 2 2 5 3 3 2" xfId="2931"/>
    <cellStyle name="쉼표 [0] 2 3 2 2 5 4" xfId="1260"/>
    <cellStyle name="쉼표 [0] 2 3 2 2 5 4 2" xfId="2581"/>
    <cellStyle name="쉼표 [0] 2 3 2 2 5 4 2 2" xfId="3078"/>
    <cellStyle name="쉼표 [0] 2 3 2 2 5 5" xfId="492"/>
    <cellStyle name="쉼표 [0] 2 3 2 2 6" xfId="691"/>
    <cellStyle name="쉼표 [0] 2 3 2 2 6 2" xfId="1403"/>
    <cellStyle name="쉼표 [0] 2 3 2 2 6 2 2" xfId="1544"/>
    <cellStyle name="쉼표 [0] 2 3 2 2 6 2 2 2" xfId="3219"/>
    <cellStyle name="쉼표 [0] 2 3 2 2 6 2 2 2 2" xfId="3359"/>
    <cellStyle name="쉼표 [0] 2 3 2 2 6 2 3" xfId="2206"/>
    <cellStyle name="쉼표 [0] 2 3 2 2 6 3" xfId="2065"/>
    <cellStyle name="쉼표 [0] 2 3 2 2 6 3 2" xfId="2669"/>
    <cellStyle name="쉼표 [0] 2 3 2 2 7" xfId="929"/>
    <cellStyle name="쉼표 [0] 2 3 2 2 8" xfId="1164"/>
    <cellStyle name="쉼표 [0] 2 3 2 2 8 2" xfId="2525"/>
    <cellStyle name="쉼표 [0] 2 3 2 2 8 2 2" xfId="2986"/>
    <cellStyle name="쉼표 [0] 2 3 2 2 9" xfId="1896"/>
    <cellStyle name="쉼표 [0] 2 3 2 3" xfId="541"/>
    <cellStyle name="쉼표 [0] 2 3 2 3 2" xfId="546"/>
    <cellStyle name="쉼표 [0] 2 3 2 3 2 2" xfId="581"/>
    <cellStyle name="쉼표 [0] 2 3 2 3 2 2 2" xfId="586"/>
    <cellStyle name="쉼표 [0] 2 3 2 3 2 2 2 2" xfId="676"/>
    <cellStyle name="쉼표 [0] 2 3 2 3 2 2 2 2 2" xfId="681"/>
    <cellStyle name="쉼표 [0] 2 3 2 3 2 2 2 2 2 2" xfId="917"/>
    <cellStyle name="쉼표 [0] 2 3 2 3 2 2 2 2 2 2 2" xfId="922"/>
    <cellStyle name="쉼표 [0] 2 3 2 3 2 2 2 2 2 2 2 2" xfId="1759"/>
    <cellStyle name="쉼표 [0] 2 3 2 3 2 2 2 2 2 2 2 2 2" xfId="1764"/>
    <cellStyle name="쉼표 [0] 2 3 2 3 2 2 2 2 2 2 2 2 2 2" xfId="3574"/>
    <cellStyle name="쉼표 [0] 2 3 2 3 2 2 2 2 2 2 2 2 2 2 2" xfId="3579"/>
    <cellStyle name="쉼표 [0] 2 3 2 3 2 2 2 2 2 2 2 2 3" xfId="2426"/>
    <cellStyle name="쉼표 [0] 2 3 2 3 2 2 2 2 2 2 2 3" xfId="2421"/>
    <cellStyle name="쉼표 [0] 2 3 2 3 2 2 2 2 2 2 2 3 2" xfId="2891"/>
    <cellStyle name="쉼표 [0] 2 3 2 3 2 2 2 2 2 2 3" xfId="1155"/>
    <cellStyle name="쉼표 [0] 2 3 2 3 2 2 2 2 2 2 4" xfId="1389"/>
    <cellStyle name="쉼표 [0] 2 3 2 3 2 2 2 2 2 2 4 2" xfId="2886"/>
    <cellStyle name="쉼표 [0] 2 3 2 3 2 2 2 2 2 2 4 2 2" xfId="3207"/>
    <cellStyle name="쉼표 [0] 2 3 2 3 2 2 2 2 2 2 5" xfId="2053"/>
    <cellStyle name="쉼표 [0] 2 3 2 3 2 2 2 2 2 3" xfId="1150"/>
    <cellStyle name="쉼표 [0] 2 3 2 3 2 2 2 2 2 3 2" xfId="1536"/>
    <cellStyle name="쉼표 [0] 2 3 2 3 2 2 2 2 2 3 2 2" xfId="1945"/>
    <cellStyle name="쉼표 [0] 2 3 2 3 2 2 2 2 2 3 2 2 2" xfId="3351"/>
    <cellStyle name="쉼표 [0] 2 3 2 3 2 2 2 2 2 3 2 2 2 2" xfId="3666"/>
    <cellStyle name="쉼표 [0] 2 3 2 3 2 2 2 2 2 3 2 3" xfId="2513"/>
    <cellStyle name="쉼표 [0] 2 3 2 3 2 2 2 2 2 3 3" xfId="2198"/>
    <cellStyle name="쉼표 [0] 2 3 2 3 2 2 2 2 2 3 3 2" xfId="2978"/>
    <cellStyle name="쉼표 [0] 2 3 2 3 2 2 2 2 2 4" xfId="1384"/>
    <cellStyle name="쉼표 [0] 2 3 2 3 2 2 2 2 2 4 2" xfId="2660"/>
    <cellStyle name="쉼표 [0] 2 3 2 3 2 2 2 2 2 4 2 2" xfId="3202"/>
    <cellStyle name="쉼표 [0] 2 3 2 3 2 2 2 2 2 5" xfId="2048"/>
    <cellStyle name="쉼표 [0] 2 3 2 3 2 2 2 2 3" xfId="779"/>
    <cellStyle name="쉼표 [0] 2 3 2 3 2 2 2 2 3 2" xfId="1531"/>
    <cellStyle name="쉼표 [0] 2 3 2 3 2 2 2 2 3 2 2" xfId="1624"/>
    <cellStyle name="쉼표 [0] 2 3 2 3 2 2 2 2 3 2 2 2" xfId="3346"/>
    <cellStyle name="쉼표 [0] 2 3 2 3 2 2 2 2 3 2 2 2 2" xfId="3439"/>
    <cellStyle name="쉼표 [0] 2 3 2 3 2 2 2 2 3 2 3" xfId="2286"/>
    <cellStyle name="쉼표 [0] 2 3 2 3 2 2 2 2 3 3" xfId="2193"/>
    <cellStyle name="쉼표 [0] 2 3 2 3 2 2 2 2 3 3 2" xfId="2750"/>
    <cellStyle name="쉼표 [0] 2 3 2 3 2 2 2 2 4" xfId="1013"/>
    <cellStyle name="쉼표 [0] 2 3 2 3 2 2 2 2 5" xfId="1248"/>
    <cellStyle name="쉼표 [0] 2 3 2 3 2 2 2 2 5 2" xfId="2655"/>
    <cellStyle name="쉼표 [0] 2 3 2 3 2 2 2 2 5 2 2" xfId="3067"/>
    <cellStyle name="쉼표 [0] 2 3 2 3 2 2 2 2 6" xfId="477"/>
    <cellStyle name="쉼표 [0] 2 3 2 3 2 2 2 3" xfId="774"/>
    <cellStyle name="쉼표 [0] 2 3 2 3 2 2 2 3 2" xfId="833"/>
    <cellStyle name="쉼표 [0] 2 3 2 3 2 2 2 3 2 2" xfId="1619"/>
    <cellStyle name="쉼표 [0] 2 3 2 3 2 2 2 3 2 2 2" xfId="1678"/>
    <cellStyle name="쉼표 [0] 2 3 2 3 2 2 2 3 2 2 2 2" xfId="3434"/>
    <cellStyle name="쉼표 [0] 2 3 2 3 2 2 2 3 2 2 2 2 2" xfId="3493"/>
    <cellStyle name="쉼표 [0] 2 3 2 3 2 2 2 3 2 2 3" xfId="2340"/>
    <cellStyle name="쉼표 [0] 2 3 2 3 2 2 2 3 2 3" xfId="2281"/>
    <cellStyle name="쉼표 [0] 2 3 2 3 2 2 2 3 2 3 2" xfId="2804"/>
    <cellStyle name="쉼표 [0] 2 3 2 3 2 2 2 3 3" xfId="1068"/>
    <cellStyle name="쉼표 [0] 2 3 2 3 2 2 2 3 4" xfId="1303"/>
    <cellStyle name="쉼표 [0] 2 3 2 3 2 2 2 3 4 2" xfId="2745"/>
    <cellStyle name="쉼표 [0] 2 3 2 3 2 2 2 3 4 2 2" xfId="3121"/>
    <cellStyle name="쉼표 [0] 2 3 2 3 2 2 2 3 5" xfId="1967"/>
    <cellStyle name="쉼표 [0] 2 3 2 3 2 2 2 4" xfId="1008"/>
    <cellStyle name="쉼표 [0] 2 3 2 3 2 2 2 4 2" xfId="1448"/>
    <cellStyle name="쉼표 [0] 2 3 2 3 2 2 2 4 2 2" xfId="1833"/>
    <cellStyle name="쉼표 [0] 2 3 2 3 2 2 2 4 2 2 2" xfId="3264"/>
    <cellStyle name="쉼표 [0] 2 3 2 3 2 2 2 4 2 2 2 2" xfId="3613"/>
    <cellStyle name="쉼표 [0] 2 3 2 3 2 2 2 4 2 3" xfId="2460"/>
    <cellStyle name="쉼표 [0] 2 3 2 3 2 2 2 4 3" xfId="2110"/>
    <cellStyle name="쉼표 [0] 2 3 2 3 2 2 2 4 3 2" xfId="2925"/>
    <cellStyle name="쉼표 [0] 2 3 2 3 2 2 2 5" xfId="1243"/>
    <cellStyle name="쉼표 [0] 2 3 2 3 2 2 2 5 2" xfId="2573"/>
    <cellStyle name="쉼표 [0] 2 3 2 3 2 2 2 5 2 2" xfId="3062"/>
    <cellStyle name="쉼표 [0] 2 3 2 3 2 2 2 6" xfId="716"/>
    <cellStyle name="쉼표 [0] 2 3 2 3 2 2 3" xfId="627"/>
    <cellStyle name="쉼표 [0] 2 3 2 3 2 2 3 2" xfId="828"/>
    <cellStyle name="쉼표 [0] 2 3 2 3 2 2 3 2 2" xfId="869"/>
    <cellStyle name="쉼표 [0] 2 3 2 3 2 2 3 2 2 2" xfId="1673"/>
    <cellStyle name="쉼표 [0] 2 3 2 3 2 2 3 2 2 2 2" xfId="1711"/>
    <cellStyle name="쉼표 [0] 2 3 2 3 2 2 3 2 2 2 2 2" xfId="3488"/>
    <cellStyle name="쉼표 [0] 2 3 2 3 2 2 3 2 2 2 2 2 2" xfId="3526"/>
    <cellStyle name="쉼표 [0] 2 3 2 3 2 2 3 2 2 2 3" xfId="2373"/>
    <cellStyle name="쉼표 [0] 2 3 2 3 2 2 3 2 2 3" xfId="2335"/>
    <cellStyle name="쉼표 [0] 2 3 2 3 2 2 3 2 2 3 2" xfId="2838"/>
    <cellStyle name="쉼표 [0] 2 3 2 3 2 2 3 2 3" xfId="1102"/>
    <cellStyle name="쉼표 [0] 2 3 2 3 2 2 3 2 4" xfId="1336"/>
    <cellStyle name="쉼표 [0] 2 3 2 3 2 2 3 2 4 2" xfId="2799"/>
    <cellStyle name="쉼표 [0] 2 3 2 3 2 2 3 2 4 2 2" xfId="3154"/>
    <cellStyle name="쉼표 [0] 2 3 2 3 2 2 3 2 5" xfId="2000"/>
    <cellStyle name="쉼표 [0] 2 3 2 3 2 2 3 3" xfId="1063"/>
    <cellStyle name="쉼표 [0] 2 3 2 3 2 2 3 3 2" xfId="1482"/>
    <cellStyle name="쉼표 [0] 2 3 2 3 2 2 3 3 2 2" xfId="1876"/>
    <cellStyle name="쉼표 [0] 2 3 2 3 2 2 3 3 2 2 2" xfId="3298"/>
    <cellStyle name="쉼표 [0] 2 3 2 3 2 2 3 3 2 2 2 2" xfId="3633"/>
    <cellStyle name="쉼표 [0] 2 3 2 3 2 2 3 3 2 3" xfId="2480"/>
    <cellStyle name="쉼표 [0] 2 3 2 3 2 2 3 3 3" xfId="2144"/>
    <cellStyle name="쉼표 [0] 2 3 2 3 2 2 3 3 3 2" xfId="2945"/>
    <cellStyle name="쉼표 [0] 2 3 2 3 2 2 3 4" xfId="1298"/>
    <cellStyle name="쉼표 [0] 2 3 2 3 2 2 3 4 2" xfId="2607"/>
    <cellStyle name="쉼표 [0] 2 3 2 3 2 2 3 4 2 2" xfId="3116"/>
    <cellStyle name="쉼표 [0] 2 3 2 3 2 2 3 5" xfId="1962"/>
    <cellStyle name="쉼표 [0] 2 3 2 3 2 2 4" xfId="723"/>
    <cellStyle name="쉼표 [0] 2 3 2 3 2 2 4 2" xfId="1443"/>
    <cellStyle name="쉼표 [0] 2 3 2 3 2 2 4 2 2" xfId="1571"/>
    <cellStyle name="쉼표 [0] 2 3 2 3 2 2 4 2 2 2" xfId="3259"/>
    <cellStyle name="쉼표 [0] 2 3 2 3 2 2 4 2 2 2 2" xfId="3386"/>
    <cellStyle name="쉼표 [0] 2 3 2 3 2 2 4 2 3" xfId="2233"/>
    <cellStyle name="쉼표 [0] 2 3 2 3 2 2 4 3" xfId="2105"/>
    <cellStyle name="쉼표 [0] 2 3 2 3 2 2 4 3 2" xfId="2696"/>
    <cellStyle name="쉼표 [0] 2 3 2 3 2 2 5" xfId="958"/>
    <cellStyle name="쉼표 [0] 2 3 2 3 2 2 6" xfId="1193"/>
    <cellStyle name="쉼표 [0] 2 3 2 3 2 2 6 2" xfId="2568"/>
    <cellStyle name="쉼표 [0] 2 3 2 3 2 2 6 2 2" xfId="3013"/>
    <cellStyle name="쉼표 [0] 2 3 2 3 2 2 7" xfId="1939"/>
    <cellStyle name="쉼표 [0] 2 3 2 3 2 3" xfId="621"/>
    <cellStyle name="쉼표 [0] 2 3 2 3 2 3 2" xfId="648"/>
    <cellStyle name="쉼표 [0] 2 3 2 3 2 3 2 2" xfId="864"/>
    <cellStyle name="쉼표 [0] 2 3 2 3 2 3 2 2 2" xfId="890"/>
    <cellStyle name="쉼표 [0] 2 3 2 3 2 3 2 2 2 2" xfId="1706"/>
    <cellStyle name="쉼표 [0] 2 3 2 3 2 3 2 2 2 2 2" xfId="1732"/>
    <cellStyle name="쉼표 [0] 2 3 2 3 2 3 2 2 2 2 2 2" xfId="3521"/>
    <cellStyle name="쉼표 [0] 2 3 2 3 2 3 2 2 2 2 2 2 2" xfId="3547"/>
    <cellStyle name="쉼표 [0] 2 3 2 3 2 3 2 2 2 2 3" xfId="2394"/>
    <cellStyle name="쉼표 [0] 2 3 2 3 2 3 2 2 2 3" xfId="2368"/>
    <cellStyle name="쉼표 [0] 2 3 2 3 2 3 2 2 2 3 2" xfId="2859"/>
    <cellStyle name="쉼표 [0] 2 3 2 3 2 3 2 2 3" xfId="1123"/>
    <cellStyle name="쉼표 [0] 2 3 2 3 2 3 2 2 4" xfId="1357"/>
    <cellStyle name="쉼표 [0] 2 3 2 3 2 3 2 2 4 2" xfId="2833"/>
    <cellStyle name="쉼표 [0] 2 3 2 3 2 3 2 2 4 2 2" xfId="3175"/>
    <cellStyle name="쉼표 [0] 2 3 2 3 2 3 2 2 5" xfId="2021"/>
    <cellStyle name="쉼표 [0] 2 3 2 3 2 3 2 3" xfId="1097"/>
    <cellStyle name="쉼표 [0] 2 3 2 3 2 3 2 3 2" xfId="1503"/>
    <cellStyle name="쉼표 [0] 2 3 2 3 2 3 2 3 2 2" xfId="1902"/>
    <cellStyle name="쉼표 [0] 2 3 2 3 2 3 2 3 2 2 2" xfId="3319"/>
    <cellStyle name="쉼표 [0] 2 3 2 3 2 3 2 3 2 2 2 2" xfId="3645"/>
    <cellStyle name="쉼표 [0] 2 3 2 3 2 3 2 3 2 3" xfId="2492"/>
    <cellStyle name="쉼표 [0] 2 3 2 3 2 3 2 3 3" xfId="2165"/>
    <cellStyle name="쉼표 [0] 2 3 2 3 2 3 2 3 3 2" xfId="2957"/>
    <cellStyle name="쉼표 [0] 2 3 2 3 2 3 2 4" xfId="1331"/>
    <cellStyle name="쉼표 [0] 2 3 2 3 2 3 2 4 2" xfId="2628"/>
    <cellStyle name="쉼표 [0] 2 3 2 3 2 3 2 4 2 2" xfId="3149"/>
    <cellStyle name="쉼표 [0] 2 3 2 3 2 3 2 5" xfId="1995"/>
    <cellStyle name="쉼표 [0] 2 3 2 3 2 3 3" xfId="744"/>
    <cellStyle name="쉼표 [0] 2 3 2 3 2 3 3 2" xfId="1476"/>
    <cellStyle name="쉼표 [0] 2 3 2 3 2 3 3 2 2" xfId="1592"/>
    <cellStyle name="쉼표 [0] 2 3 2 3 2 3 3 2 2 2" xfId="3292"/>
    <cellStyle name="쉼표 [0] 2 3 2 3 2 3 3 2 2 2 2" xfId="3407"/>
    <cellStyle name="쉼표 [0] 2 3 2 3 2 3 3 2 3" xfId="2254"/>
    <cellStyle name="쉼표 [0] 2 3 2 3 2 3 3 3" xfId="2138"/>
    <cellStyle name="쉼표 [0] 2 3 2 3 2 3 3 3 2" xfId="2717"/>
    <cellStyle name="쉼표 [0] 2 3 2 3 2 3 4" xfId="980"/>
    <cellStyle name="쉼표 [0] 2 3 2 3 2 3 5" xfId="1216"/>
    <cellStyle name="쉼표 [0] 2 3 2 3 2 3 5 2" xfId="2601"/>
    <cellStyle name="쉼표 [0] 2 3 2 3 2 3 5 2 2" xfId="3035"/>
    <cellStyle name="쉼표 [0] 2 3 2 3 2 3 6" xfId="1903"/>
    <cellStyle name="쉼표 [0] 2 3 2 3 2 4" xfId="717"/>
    <cellStyle name="쉼표 [0] 2 3 2 3 2 4 2" xfId="801"/>
    <cellStyle name="쉼표 [0] 2 3 2 3 2 4 2 2" xfId="1566"/>
    <cellStyle name="쉼표 [0] 2 3 2 3 2 4 2 2 2" xfId="1646"/>
    <cellStyle name="쉼표 [0] 2 3 2 3 2 4 2 2 2 2" xfId="3381"/>
    <cellStyle name="쉼표 [0] 2 3 2 3 2 4 2 2 2 2 2" xfId="3461"/>
    <cellStyle name="쉼표 [0] 2 3 2 3 2 4 2 2 3" xfId="2308"/>
    <cellStyle name="쉼표 [0] 2 3 2 3 2 4 2 3" xfId="2228"/>
    <cellStyle name="쉼표 [0] 2 3 2 3 2 4 2 3 2" xfId="2772"/>
    <cellStyle name="쉼표 [0] 2 3 2 3 2 4 3" xfId="1036"/>
    <cellStyle name="쉼표 [0] 2 3 2 3 2 4 4" xfId="1271"/>
    <cellStyle name="쉼표 [0] 2 3 2 3 2 4 4 2" xfId="2691"/>
    <cellStyle name="쉼표 [0] 2 3 2 3 2 4 4 2 2" xfId="3089"/>
    <cellStyle name="쉼표 [0] 2 3 2 3 2 4 5" xfId="504"/>
    <cellStyle name="쉼표 [0] 2 3 2 3 2 5" xfId="953"/>
    <cellStyle name="쉼표 [0] 2 3 2 3 2 5 2" xfId="1414"/>
    <cellStyle name="쉼표 [0] 2 3 2 3 2 5 2 2" xfId="1788"/>
    <cellStyle name="쉼표 [0] 2 3 2 3 2 5 2 2 2" xfId="3230"/>
    <cellStyle name="쉼표 [0] 2 3 2 3 2 5 2 2 2 2" xfId="3592"/>
    <cellStyle name="쉼표 [0] 2 3 2 3 2 5 2 3" xfId="2439"/>
    <cellStyle name="쉼표 [0] 2 3 2 3 2 5 3" xfId="2076"/>
    <cellStyle name="쉼표 [0] 2 3 2 3 2 5 3 2" xfId="2904"/>
    <cellStyle name="쉼표 [0] 2 3 2 3 2 6" xfId="1188"/>
    <cellStyle name="쉼표 [0] 2 3 2 3 2 6 2" xfId="2536"/>
    <cellStyle name="쉼표 [0] 2 3 2 3 2 6 2 2" xfId="3008"/>
    <cellStyle name="쉼표 [0] 2 3 2 3 2 7" xfId="1800"/>
    <cellStyle name="쉼표 [0] 2 3 2 3 3" xfId="565"/>
    <cellStyle name="쉼표 [0] 2 3 2 3 3 2" xfId="643"/>
    <cellStyle name="쉼표 [0] 2 3 2 3 3 2 2" xfId="661"/>
    <cellStyle name="쉼표 [0] 2 3 2 3 3 2 2 2" xfId="885"/>
    <cellStyle name="쉼표 [0] 2 3 2 3 3 2 2 2 2" xfId="902"/>
    <cellStyle name="쉼표 [0] 2 3 2 3 3 2 2 2 2 2" xfId="1727"/>
    <cellStyle name="쉼표 [0] 2 3 2 3 3 2 2 2 2 2 2" xfId="1744"/>
    <cellStyle name="쉼표 [0] 2 3 2 3 3 2 2 2 2 2 2 2" xfId="3542"/>
    <cellStyle name="쉼표 [0] 2 3 2 3 3 2 2 2 2 2 2 2 2" xfId="3559"/>
    <cellStyle name="쉼표 [0] 2 3 2 3 3 2 2 2 2 2 3" xfId="2406"/>
    <cellStyle name="쉼표 [0] 2 3 2 3 3 2 2 2 2 3" xfId="2389"/>
    <cellStyle name="쉼표 [0] 2 3 2 3 3 2 2 2 2 3 2" xfId="2871"/>
    <cellStyle name="쉼표 [0] 2 3 2 3 3 2 2 2 3" xfId="1135"/>
    <cellStyle name="쉼표 [0] 2 3 2 3 3 2 2 2 4" xfId="1369"/>
    <cellStyle name="쉼표 [0] 2 3 2 3 3 2 2 2 4 2" xfId="2854"/>
    <cellStyle name="쉼표 [0] 2 3 2 3 3 2 2 2 4 2 2" xfId="3187"/>
    <cellStyle name="쉼표 [0] 2 3 2 3 3 2 2 2 5" xfId="2033"/>
    <cellStyle name="쉼표 [0] 2 3 2 3 3 2 2 3" xfId="1118"/>
    <cellStyle name="쉼표 [0] 2 3 2 3 3 2 2 3 2" xfId="1516"/>
    <cellStyle name="쉼표 [0] 2 3 2 3 3 2 2 3 2 2" xfId="1918"/>
    <cellStyle name="쉼표 [0] 2 3 2 3 3 2 2 3 2 2 2" xfId="3331"/>
    <cellStyle name="쉼표 [0] 2 3 2 3 3 2 2 3 2 2 2 2" xfId="3654"/>
    <cellStyle name="쉼표 [0] 2 3 2 3 3 2 2 3 2 3" xfId="2501"/>
    <cellStyle name="쉼표 [0] 2 3 2 3 3 2 2 3 3" xfId="2178"/>
    <cellStyle name="쉼표 [0] 2 3 2 3 3 2 2 3 3 2" xfId="2966"/>
    <cellStyle name="쉼표 [0] 2 3 2 3 3 2 2 4" xfId="1352"/>
    <cellStyle name="쉼표 [0] 2 3 2 3 3 2 2 4 2" xfId="2640"/>
    <cellStyle name="쉼표 [0] 2 3 2 3 3 2 2 4 2 2" xfId="3170"/>
    <cellStyle name="쉼표 [0] 2 3 2 3 3 2 2 5" xfId="2016"/>
    <cellStyle name="쉼표 [0] 2 3 2 3 3 2 3" xfId="758"/>
    <cellStyle name="쉼표 [0] 2 3 2 3 3 2 3 2" xfId="1498"/>
    <cellStyle name="쉼표 [0] 2 3 2 3 3 2 3 2 2" xfId="1604"/>
    <cellStyle name="쉼표 [0] 2 3 2 3 3 2 3 2 2 2" xfId="3314"/>
    <cellStyle name="쉼표 [0] 2 3 2 3 3 2 3 2 2 2 2" xfId="3419"/>
    <cellStyle name="쉼표 [0] 2 3 2 3 3 2 3 2 3" xfId="2266"/>
    <cellStyle name="쉼표 [0] 2 3 2 3 3 2 3 3" xfId="2160"/>
    <cellStyle name="쉼표 [0] 2 3 2 3 3 2 3 3 2" xfId="2729"/>
    <cellStyle name="쉼표 [0] 2 3 2 3 3 2 4" xfId="992"/>
    <cellStyle name="쉼표 [0] 2 3 2 3 3 2 5" xfId="1228"/>
    <cellStyle name="쉼표 [0] 2 3 2 3 3 2 5 2" xfId="2623"/>
    <cellStyle name="쉼표 [0] 2 3 2 3 3 2 5 2 2" xfId="3047"/>
    <cellStyle name="쉼표 [0] 2 3 2 3 3 2 6" xfId="1866"/>
    <cellStyle name="쉼표 [0] 2 3 2 3 3 3" xfId="739"/>
    <cellStyle name="쉼표 [0] 2 3 2 3 3 3 2" xfId="813"/>
    <cellStyle name="쉼표 [0] 2 3 2 3 3 3 2 2" xfId="1587"/>
    <cellStyle name="쉼표 [0] 2 3 2 3 3 3 2 2 2" xfId="1658"/>
    <cellStyle name="쉼표 [0] 2 3 2 3 3 3 2 2 2 2" xfId="3402"/>
    <cellStyle name="쉼표 [0] 2 3 2 3 3 3 2 2 2 2 2" xfId="3473"/>
    <cellStyle name="쉼표 [0] 2 3 2 3 3 3 2 2 3" xfId="2320"/>
    <cellStyle name="쉼표 [0] 2 3 2 3 3 3 2 3" xfId="2249"/>
    <cellStyle name="쉼표 [0] 2 3 2 3 3 3 2 3 2" xfId="2784"/>
    <cellStyle name="쉼표 [0] 2 3 2 3 3 3 3" xfId="1048"/>
    <cellStyle name="쉼표 [0] 2 3 2 3 3 3 4" xfId="1283"/>
    <cellStyle name="쉼표 [0] 2 3 2 3 3 3 4 2" xfId="2712"/>
    <cellStyle name="쉼표 [0] 2 3 2 3 3 3 4 2 2" xfId="3101"/>
    <cellStyle name="쉼표 [0] 2 3 2 3 3 3 5" xfId="591"/>
    <cellStyle name="쉼표 [0] 2 3 2 3 3 4" xfId="975"/>
    <cellStyle name="쉼표 [0] 2 3 2 3 3 4 2" xfId="1428"/>
    <cellStyle name="쉼표 [0] 2 3 2 3 3 4 2 2" xfId="1806"/>
    <cellStyle name="쉼표 [0] 2 3 2 3 3 4 2 2 2" xfId="3244"/>
    <cellStyle name="쉼표 [0] 2 3 2 3 3 4 2 2 2 2" xfId="3601"/>
    <cellStyle name="쉼표 [0] 2 3 2 3 3 4 2 3" xfId="2448"/>
    <cellStyle name="쉼표 [0] 2 3 2 3 3 4 3" xfId="2090"/>
    <cellStyle name="쉼표 [0] 2 3 2 3 3 4 3 2" xfId="2913"/>
    <cellStyle name="쉼표 [0] 2 3 2 3 3 5" xfId="1211"/>
    <cellStyle name="쉼표 [0] 2 3 2 3 3 5 2" xfId="2553"/>
    <cellStyle name="쉼표 [0] 2 3 2 3 3 5 2 2" xfId="3030"/>
    <cellStyle name="쉼표 [0] 2 3 2 3 3 6" xfId="1927"/>
    <cellStyle name="쉼표 [0] 2 3 2 3 4" xfId="606"/>
    <cellStyle name="쉼표 [0] 2 3 2 3 4 2" xfId="796"/>
    <cellStyle name="쉼표 [0] 2 3 2 3 4 2 2" xfId="848"/>
    <cellStyle name="쉼표 [0] 2 3 2 3 4 2 2 2" xfId="1641"/>
    <cellStyle name="쉼표 [0] 2 3 2 3 4 2 2 2 2" xfId="1691"/>
    <cellStyle name="쉼표 [0] 2 3 2 3 4 2 2 2 2 2" xfId="3456"/>
    <cellStyle name="쉼표 [0] 2 3 2 3 4 2 2 2 2 2 2" xfId="3506"/>
    <cellStyle name="쉼표 [0] 2 3 2 3 4 2 2 2 3" xfId="2353"/>
    <cellStyle name="쉼표 [0] 2 3 2 3 4 2 2 3" xfId="2303"/>
    <cellStyle name="쉼표 [0] 2 3 2 3 4 2 2 3 2" xfId="2818"/>
    <cellStyle name="쉼표 [0] 2 3 2 3 4 2 3" xfId="1081"/>
    <cellStyle name="쉼표 [0] 2 3 2 3 4 2 4" xfId="1316"/>
    <cellStyle name="쉼표 [0] 2 3 2 3 4 2 4 2" xfId="2767"/>
    <cellStyle name="쉼표 [0] 2 3 2 3 4 2 4 2 2" xfId="3134"/>
    <cellStyle name="쉼표 [0] 2 3 2 3 4 2 5" xfId="1980"/>
    <cellStyle name="쉼표 [0] 2 3 2 3 4 3" xfId="1031"/>
    <cellStyle name="쉼표 [0] 2 3 2 3 4 3 2" xfId="1461"/>
    <cellStyle name="쉼표 [0] 2 3 2 3 4 3 2 2" xfId="1850"/>
    <cellStyle name="쉼표 [0] 2 3 2 3 4 3 2 2 2" xfId="3277"/>
    <cellStyle name="쉼표 [0] 2 3 2 3 4 3 2 2 2 2" xfId="3621"/>
    <cellStyle name="쉼표 [0] 2 3 2 3 4 3 2 3" xfId="2468"/>
    <cellStyle name="쉼표 [0] 2 3 2 3 4 3 3" xfId="2123"/>
    <cellStyle name="쉼표 [0] 2 3 2 3 4 3 3 2" xfId="2933"/>
    <cellStyle name="쉼표 [0] 2 3 2 3 4 4" xfId="1266"/>
    <cellStyle name="쉼표 [0] 2 3 2 3 4 4 2" xfId="2586"/>
    <cellStyle name="쉼표 [0] 2 3 2 3 4 4 2 2" xfId="3084"/>
    <cellStyle name="쉼표 [0] 2 3 2 3 4 5" xfId="499"/>
    <cellStyle name="쉼표 [0] 2 3 2 3 5" xfId="697"/>
    <cellStyle name="쉼표 [0] 2 3 2 3 5 2" xfId="1409"/>
    <cellStyle name="쉼표 [0] 2 3 2 3 5 2 2" xfId="1549"/>
    <cellStyle name="쉼표 [0] 2 3 2 3 5 2 2 2" xfId="3225"/>
    <cellStyle name="쉼표 [0] 2 3 2 3 5 2 2 2 2" xfId="3364"/>
    <cellStyle name="쉼표 [0] 2 3 2 3 5 2 3" xfId="2211"/>
    <cellStyle name="쉼표 [0] 2 3 2 3 5 3" xfId="2071"/>
    <cellStyle name="쉼표 [0] 2 3 2 3 5 3 2" xfId="2674"/>
    <cellStyle name="쉼표 [0] 2 3 2 3 6" xfId="935"/>
    <cellStyle name="쉼표 [0] 2 3 2 3 7" xfId="1170"/>
    <cellStyle name="쉼표 [0] 2 3 2 3 7 2" xfId="2531"/>
    <cellStyle name="쉼표 [0] 2 3 2 3 7 2 2" xfId="2991"/>
    <cellStyle name="쉼표 [0] 2 3 2 3 8" xfId="1845"/>
    <cellStyle name="쉼표 [0] 2 3 2 4" xfId="558"/>
    <cellStyle name="쉼표 [0] 2 3 2 4 2" xfId="574"/>
    <cellStyle name="쉼표 [0] 2 3 2 4 2 2" xfId="655"/>
    <cellStyle name="쉼표 [0] 2 3 2 4 2 2 2" xfId="669"/>
    <cellStyle name="쉼표 [0] 2 3 2 4 2 2 2 2" xfId="896"/>
    <cellStyle name="쉼표 [0] 2 3 2 4 2 2 2 2 2" xfId="910"/>
    <cellStyle name="쉼표 [0] 2 3 2 4 2 2 2 2 2 2" xfId="1738"/>
    <cellStyle name="쉼표 [0] 2 3 2 4 2 2 2 2 2 2 2" xfId="1752"/>
    <cellStyle name="쉼표 [0] 2 3 2 4 2 2 2 2 2 2 2 2" xfId="3553"/>
    <cellStyle name="쉼표 [0] 2 3 2 4 2 2 2 2 2 2 2 2 2" xfId="3567"/>
    <cellStyle name="쉼표 [0] 2 3 2 4 2 2 2 2 2 2 3" xfId="2414"/>
    <cellStyle name="쉼표 [0] 2 3 2 4 2 2 2 2 2 3" xfId="2400"/>
    <cellStyle name="쉼표 [0] 2 3 2 4 2 2 2 2 2 3 2" xfId="2879"/>
    <cellStyle name="쉼표 [0] 2 3 2 4 2 2 2 2 3" xfId="1143"/>
    <cellStyle name="쉼표 [0] 2 3 2 4 2 2 2 2 4" xfId="1377"/>
    <cellStyle name="쉼표 [0] 2 3 2 4 2 2 2 2 4 2" xfId="2865"/>
    <cellStyle name="쉼표 [0] 2 3 2 4 2 2 2 2 4 2 2" xfId="3195"/>
    <cellStyle name="쉼표 [0] 2 3 2 4 2 2 2 2 5" xfId="2041"/>
    <cellStyle name="쉼표 [0] 2 3 2 4 2 2 2 3" xfId="1129"/>
    <cellStyle name="쉼표 [0] 2 3 2 4 2 2 2 3 2" xfId="1524"/>
    <cellStyle name="쉼표 [0] 2 3 2 4 2 2 2 3 2 2" xfId="1926"/>
    <cellStyle name="쉼표 [0] 2 3 2 4 2 2 2 3 2 2 2" xfId="3339"/>
    <cellStyle name="쉼표 [0] 2 3 2 4 2 2 2 3 2 2 2 2" xfId="3658"/>
    <cellStyle name="쉼표 [0] 2 3 2 4 2 2 2 3 2 3" xfId="2505"/>
    <cellStyle name="쉼표 [0] 2 3 2 4 2 2 2 3 3" xfId="2186"/>
    <cellStyle name="쉼표 [0] 2 3 2 4 2 2 2 3 3 2" xfId="2970"/>
    <cellStyle name="쉼표 [0] 2 3 2 4 2 2 2 4" xfId="1363"/>
    <cellStyle name="쉼표 [0] 2 3 2 4 2 2 2 4 2" xfId="2648"/>
    <cellStyle name="쉼표 [0] 2 3 2 4 2 2 2 4 2 2" xfId="3181"/>
    <cellStyle name="쉼표 [0] 2 3 2 4 2 2 2 5" xfId="2027"/>
    <cellStyle name="쉼표 [0] 2 3 2 4 2 2 3" xfId="767"/>
    <cellStyle name="쉼표 [0] 2 3 2 4 2 2 3 2" xfId="1510"/>
    <cellStyle name="쉼표 [0] 2 3 2 4 2 2 3 2 2" xfId="1612"/>
    <cellStyle name="쉼표 [0] 2 3 2 4 2 2 3 2 2 2" xfId="3325"/>
    <cellStyle name="쉼표 [0] 2 3 2 4 2 2 3 2 2 2 2" xfId="3427"/>
    <cellStyle name="쉼표 [0] 2 3 2 4 2 2 3 2 3" xfId="2274"/>
    <cellStyle name="쉼표 [0] 2 3 2 4 2 2 3 3" xfId="2172"/>
    <cellStyle name="쉼표 [0] 2 3 2 4 2 2 3 3 2" xfId="2738"/>
    <cellStyle name="쉼표 [0] 2 3 2 4 2 2 4" xfId="1001"/>
    <cellStyle name="쉼표 [0] 2 3 2 4 2 2 5" xfId="1236"/>
    <cellStyle name="쉼표 [0] 2 3 2 4 2 2 5 2" xfId="2634"/>
    <cellStyle name="쉼표 [0] 2 3 2 4 2 2 5 2 2" xfId="3055"/>
    <cellStyle name="쉼표 [0] 2 3 2 4 2 2 6" xfId="1841"/>
    <cellStyle name="쉼표 [0] 2 3 2 4 2 3" xfId="751"/>
    <cellStyle name="쉼표 [0] 2 3 2 4 2 3 2" xfId="821"/>
    <cellStyle name="쉼표 [0] 2 3 2 4 2 3 2 2" xfId="1598"/>
    <cellStyle name="쉼표 [0] 2 3 2 4 2 3 2 2 2" xfId="1666"/>
    <cellStyle name="쉼표 [0] 2 3 2 4 2 3 2 2 2 2" xfId="3413"/>
    <cellStyle name="쉼표 [0] 2 3 2 4 2 3 2 2 2 2 2" xfId="3481"/>
    <cellStyle name="쉼표 [0] 2 3 2 4 2 3 2 2 3" xfId="2328"/>
    <cellStyle name="쉼표 [0] 2 3 2 4 2 3 2 3" xfId="2260"/>
    <cellStyle name="쉼표 [0] 2 3 2 4 2 3 2 3 2" xfId="2792"/>
    <cellStyle name="쉼표 [0] 2 3 2 4 2 3 3" xfId="1056"/>
    <cellStyle name="쉼표 [0] 2 3 2 4 2 3 4" xfId="1291"/>
    <cellStyle name="쉼표 [0] 2 3 2 4 2 3 4 2" xfId="2723"/>
    <cellStyle name="쉼표 [0] 2 3 2 4 2 3 4 2 2" xfId="3109"/>
    <cellStyle name="쉼표 [0] 2 3 2 4 2 3 5" xfId="1955"/>
    <cellStyle name="쉼표 [0] 2 3 2 4 2 4" xfId="986"/>
    <cellStyle name="쉼표 [0] 2 3 2 4 2 4 2" xfId="1436"/>
    <cellStyle name="쉼표 [0] 2 3 2 4 2 4 2 2" xfId="1815"/>
    <cellStyle name="쉼표 [0] 2 3 2 4 2 4 2 2 2" xfId="3252"/>
    <cellStyle name="쉼표 [0] 2 3 2 4 2 4 2 2 2 2" xfId="3605"/>
    <cellStyle name="쉼표 [0] 2 3 2 4 2 4 2 3" xfId="2452"/>
    <cellStyle name="쉼표 [0] 2 3 2 4 2 4 3" xfId="2098"/>
    <cellStyle name="쉼표 [0] 2 3 2 4 2 4 3 2" xfId="2917"/>
    <cellStyle name="쉼표 [0] 2 3 2 4 2 5" xfId="1222"/>
    <cellStyle name="쉼표 [0] 2 3 2 4 2 5 2" xfId="2561"/>
    <cellStyle name="쉼표 [0] 2 3 2 4 2 5 2 2" xfId="3041"/>
    <cellStyle name="쉼표 [0] 2 3 2 4 2 6" xfId="1785"/>
    <cellStyle name="쉼표 [0] 2 3 2 4 3" xfId="614"/>
    <cellStyle name="쉼표 [0] 2 3 2 4 3 2" xfId="807"/>
    <cellStyle name="쉼표 [0] 2 3 2 4 3 2 2" xfId="857"/>
    <cellStyle name="쉼표 [0] 2 3 2 4 3 2 2 2" xfId="1652"/>
    <cellStyle name="쉼표 [0] 2 3 2 4 3 2 2 2 2" xfId="1699"/>
    <cellStyle name="쉼표 [0] 2 3 2 4 3 2 2 2 2 2" xfId="3467"/>
    <cellStyle name="쉼표 [0] 2 3 2 4 3 2 2 2 2 2 2" xfId="3514"/>
    <cellStyle name="쉼표 [0] 2 3 2 4 3 2 2 2 3" xfId="2361"/>
    <cellStyle name="쉼표 [0] 2 3 2 4 3 2 2 3" xfId="2314"/>
    <cellStyle name="쉼표 [0] 2 3 2 4 3 2 2 3 2" xfId="2826"/>
    <cellStyle name="쉼표 [0] 2 3 2 4 3 2 3" xfId="1090"/>
    <cellStyle name="쉼표 [0] 2 3 2 4 3 2 4" xfId="1324"/>
    <cellStyle name="쉼표 [0] 2 3 2 4 3 2 4 2" xfId="2778"/>
    <cellStyle name="쉼표 [0] 2 3 2 4 3 2 4 2 2" xfId="3142"/>
    <cellStyle name="쉼표 [0] 2 3 2 4 3 2 5" xfId="1988"/>
    <cellStyle name="쉼표 [0] 2 3 2 4 3 3" xfId="1042"/>
    <cellStyle name="쉼표 [0] 2 3 2 4 3 3 2" xfId="1469"/>
    <cellStyle name="쉼표 [0] 2 3 2 4 3 3 2 2" xfId="1859"/>
    <cellStyle name="쉼표 [0] 2 3 2 4 3 3 2 2 2" xfId="3285"/>
    <cellStyle name="쉼표 [0] 2 3 2 4 3 3 2 2 2 2" xfId="3625"/>
    <cellStyle name="쉼표 [0] 2 3 2 4 3 3 2 3" xfId="2472"/>
    <cellStyle name="쉼표 [0] 2 3 2 4 3 3 3" xfId="2131"/>
    <cellStyle name="쉼표 [0] 2 3 2 4 3 3 3 2" xfId="2937"/>
    <cellStyle name="쉼표 [0] 2 3 2 4 3 4" xfId="1277"/>
    <cellStyle name="쉼표 [0] 2 3 2 4 3 4 2" xfId="2594"/>
    <cellStyle name="쉼표 [0] 2 3 2 4 3 4 2 2" xfId="3095"/>
    <cellStyle name="쉼표 [0] 2 3 2 4 3 5" xfId="536"/>
    <cellStyle name="쉼표 [0] 2 3 2 4 4" xfId="708"/>
    <cellStyle name="쉼표 [0] 2 3 2 4 4 2" xfId="1422"/>
    <cellStyle name="쉼표 [0] 2 3 2 4 4 2 2" xfId="1558"/>
    <cellStyle name="쉼표 [0] 2 3 2 4 4 2 2 2" xfId="3238"/>
    <cellStyle name="쉼표 [0] 2 3 2 4 4 2 2 2 2" xfId="3373"/>
    <cellStyle name="쉼표 [0] 2 3 2 4 4 2 3" xfId="2220"/>
    <cellStyle name="쉼표 [0] 2 3 2 4 4 3" xfId="2084"/>
    <cellStyle name="쉼표 [0] 2 3 2 4 4 3 2" xfId="2683"/>
    <cellStyle name="쉼표 [0] 2 3 2 4 5" xfId="945"/>
    <cellStyle name="쉼표 [0] 2 3 2 4 6" xfId="1180"/>
    <cellStyle name="쉼표 [0] 2 3 2 4 6 2" xfId="2547"/>
    <cellStyle name="쉼표 [0] 2 3 2 4 6 2 2" xfId="3000"/>
    <cellStyle name="쉼표 [0] 2 3 2 4 7" xfId="1852"/>
    <cellStyle name="쉼표 [0] 2 3 2 5" xfId="599"/>
    <cellStyle name="쉼표 [0] 2 3 2 5 2" xfId="635"/>
    <cellStyle name="쉼표 [0] 2 3 2 5 2 2" xfId="841"/>
    <cellStyle name="쉼표 [0] 2 3 2 5 2 2 2" xfId="877"/>
    <cellStyle name="쉼표 [0] 2 3 2 5 2 2 2 2" xfId="1685"/>
    <cellStyle name="쉼표 [0] 2 3 2 5 2 2 2 2 2" xfId="1719"/>
    <cellStyle name="쉼표 [0] 2 3 2 5 2 2 2 2 2 2" xfId="3500"/>
    <cellStyle name="쉼표 [0] 2 3 2 5 2 2 2 2 2 2 2" xfId="3534"/>
    <cellStyle name="쉼표 [0] 2 3 2 5 2 2 2 2 3" xfId="2381"/>
    <cellStyle name="쉼표 [0] 2 3 2 5 2 2 2 3" xfId="2347"/>
    <cellStyle name="쉼표 [0] 2 3 2 5 2 2 2 3 2" xfId="2846"/>
    <cellStyle name="쉼표 [0] 2 3 2 5 2 2 3" xfId="1110"/>
    <cellStyle name="쉼표 [0] 2 3 2 5 2 2 4" xfId="1344"/>
    <cellStyle name="쉼표 [0] 2 3 2 5 2 2 4 2" xfId="2811"/>
    <cellStyle name="쉼표 [0] 2 3 2 5 2 2 4 2 2" xfId="3162"/>
    <cellStyle name="쉼표 [0] 2 3 2 5 2 2 5" xfId="2008"/>
    <cellStyle name="쉼표 [0] 2 3 2 5 2 3" xfId="1075"/>
    <cellStyle name="쉼표 [0] 2 3 2 5 2 3 2" xfId="1490"/>
    <cellStyle name="쉼표 [0] 2 3 2 5 2 3 2 2" xfId="1885"/>
    <cellStyle name="쉼표 [0] 2 3 2 5 2 3 2 2 2" xfId="3306"/>
    <cellStyle name="쉼표 [0] 2 3 2 5 2 3 2 2 2 2" xfId="3637"/>
    <cellStyle name="쉼표 [0] 2 3 2 5 2 3 2 3" xfId="2484"/>
    <cellStyle name="쉼표 [0] 2 3 2 5 2 3 3" xfId="2152"/>
    <cellStyle name="쉼표 [0] 2 3 2 5 2 3 3 2" xfId="2949"/>
    <cellStyle name="쉼표 [0] 2 3 2 5 2 4" xfId="1310"/>
    <cellStyle name="쉼표 [0] 2 3 2 5 2 4 2" xfId="2615"/>
    <cellStyle name="쉼표 [0] 2 3 2 5 2 4 2 2" xfId="3128"/>
    <cellStyle name="쉼표 [0] 2 3 2 5 2 5" xfId="1974"/>
    <cellStyle name="쉼표 [0] 2 3 2 5 3" xfId="731"/>
    <cellStyle name="쉼표 [0] 2 3 2 5 3 2" xfId="1455"/>
    <cellStyle name="쉼표 [0] 2 3 2 5 3 2 2" xfId="1579"/>
    <cellStyle name="쉼표 [0] 2 3 2 5 3 2 2 2" xfId="3271"/>
    <cellStyle name="쉼표 [0] 2 3 2 5 3 2 2 2 2" xfId="3394"/>
    <cellStyle name="쉼표 [0] 2 3 2 5 3 2 3" xfId="2241"/>
    <cellStyle name="쉼표 [0] 2 3 2 5 3 3" xfId="2117"/>
    <cellStyle name="쉼표 [0] 2 3 2 5 3 3 2" xfId="2704"/>
    <cellStyle name="쉼표 [0] 2 3 2 5 4" xfId="967"/>
    <cellStyle name="쉼표 [0] 2 3 2 5 5" xfId="1202"/>
    <cellStyle name="쉼표 [0] 2 3 2 5 5 2" xfId="2580"/>
    <cellStyle name="쉼표 [0] 2 3 2 5 5 2 2" xfId="3021"/>
    <cellStyle name="쉼표 [0] 2 3 2 5 6" xfId="1793"/>
    <cellStyle name="쉼표 [0] 2 3 2 6" xfId="690"/>
    <cellStyle name="쉼표 [0] 2 3 2 6 2" xfId="785"/>
    <cellStyle name="쉼표 [0] 2 3 2 6 2 2" xfId="1543"/>
    <cellStyle name="쉼표 [0] 2 3 2 6 2 2 2" xfId="1630"/>
    <cellStyle name="쉼표 [0] 2 3 2 6 2 2 2 2" xfId="3358"/>
    <cellStyle name="쉼표 [0] 2 3 2 6 2 2 2 2 2" xfId="3445"/>
    <cellStyle name="쉼표 [0] 2 3 2 6 2 2 3" xfId="2292"/>
    <cellStyle name="쉼표 [0] 2 3 2 6 2 3" xfId="2205"/>
    <cellStyle name="쉼표 [0] 2 3 2 6 2 3 2" xfId="2756"/>
    <cellStyle name="쉼표 [0] 2 3 2 6 3" xfId="1020"/>
    <cellStyle name="쉼표 [0] 2 3 2 6 4" xfId="1255"/>
    <cellStyle name="쉼표 [0] 2 3 2 6 4 2" xfId="2668"/>
    <cellStyle name="쉼표 [0] 2 3 2 6 4 2 2" xfId="3073"/>
    <cellStyle name="쉼표 [0] 2 3 2 6 5" xfId="485"/>
    <cellStyle name="쉼표 [0] 2 3 2 7" xfId="928"/>
    <cellStyle name="쉼표 [0] 2 3 2 7 2" xfId="1396"/>
    <cellStyle name="쉼표 [0] 2 3 2 7 2 2" xfId="1768"/>
    <cellStyle name="쉼표 [0] 2 3 2 7 2 2 2" xfId="3213"/>
    <cellStyle name="쉼표 [0] 2 3 2 7 2 2 2 2" xfId="3583"/>
    <cellStyle name="쉼표 [0] 2 3 2 7 2 3" xfId="2430"/>
    <cellStyle name="쉼표 [0] 2 3 2 7 3" xfId="2059"/>
    <cellStyle name="쉼표 [0] 2 3 2 7 3 2" xfId="2895"/>
    <cellStyle name="쉼표 [0] 2 3 2 8" xfId="1163"/>
    <cellStyle name="쉼표 [0] 2 3 2 8 2" xfId="2519"/>
    <cellStyle name="쉼표 [0] 2 3 2 8 2 2" xfId="2985"/>
    <cellStyle name="쉼표 [0] 2 3 2 9" xfId="1780"/>
    <cellStyle name="쉼표 [0] 2 3 3" xfId="438"/>
    <cellStyle name="쉼표 [0] 2 3 3 2" xfId="544"/>
    <cellStyle name="쉼표 [0] 2 3 3 2 2" xfId="543"/>
    <cellStyle name="쉼표 [0] 2 3 3 2 2 2" xfId="584"/>
    <cellStyle name="쉼표 [0] 2 3 3 2 2 2 2" xfId="583"/>
    <cellStyle name="쉼표 [0] 2 3 3 2 2 2 2 2" xfId="679"/>
    <cellStyle name="쉼표 [0] 2 3 3 2 2 2 2 2 2" xfId="678"/>
    <cellStyle name="쉼표 [0] 2 3 3 2 2 2 2 2 2 2" xfId="920"/>
    <cellStyle name="쉼표 [0] 2 3 3 2 2 2 2 2 2 2 2" xfId="919"/>
    <cellStyle name="쉼표 [0] 2 3 3 2 2 2 2 2 2 2 2 2" xfId="1762"/>
    <cellStyle name="쉼표 [0] 2 3 3 2 2 2 2 2 2 2 2 2 2" xfId="1761"/>
    <cellStyle name="쉼표 [0] 2 3 3 2 2 2 2 2 2 2 2 2 2 2" xfId="3577"/>
    <cellStyle name="쉼표 [0] 2 3 3 2 2 2 2 2 2 2 2 2 2 2 2" xfId="3576"/>
    <cellStyle name="쉼표 [0] 2 3 3 2 2 2 2 2 2 2 2 2 3" xfId="2423"/>
    <cellStyle name="쉼표 [0] 2 3 3 2 2 2 2 2 2 2 2 3" xfId="2424"/>
    <cellStyle name="쉼표 [0] 2 3 3 2 2 2 2 2 2 2 2 3 2" xfId="2888"/>
    <cellStyle name="쉼표 [0] 2 3 3 2 2 2 2 2 2 2 3" xfId="1152"/>
    <cellStyle name="쉼표 [0] 2 3 3 2 2 2 2 2 2 2 4" xfId="1386"/>
    <cellStyle name="쉼표 [0] 2 3 3 2 2 2 2 2 2 2 4 2" xfId="2889"/>
    <cellStyle name="쉼표 [0] 2 3 3 2 2 2 2 2 2 2 4 2 2" xfId="3204"/>
    <cellStyle name="쉼표 [0] 2 3 3 2 2 2 2 2 2 2 5" xfId="2050"/>
    <cellStyle name="쉼표 [0] 2 3 3 2 2 2 2 2 2 3" xfId="1153"/>
    <cellStyle name="쉼표 [0] 2 3 3 2 2 2 2 2 2 3 2" xfId="1533"/>
    <cellStyle name="쉼표 [0] 2 3 3 2 2 2 2 2 2 3 2 2" xfId="1948"/>
    <cellStyle name="쉼표 [0] 2 3 3 2 2 2 2 2 2 3 2 2 2" xfId="3348"/>
    <cellStyle name="쉼표 [0] 2 3 3 2 2 2 2 2 2 3 2 2 2 2" xfId="3667"/>
    <cellStyle name="쉼표 [0] 2 3 3 2 2 2 2 2 2 3 2 3" xfId="2514"/>
    <cellStyle name="쉼표 [0] 2 3 3 2 2 2 2 2 2 3 3" xfId="2195"/>
    <cellStyle name="쉼표 [0] 2 3 3 2 2 2 2 2 2 3 3 2" xfId="2979"/>
    <cellStyle name="쉼표 [0] 2 3 3 2 2 2 2 2 2 4" xfId="1387"/>
    <cellStyle name="쉼표 [0] 2 3 3 2 2 2 2 2 2 4 2" xfId="2657"/>
    <cellStyle name="쉼표 [0] 2 3 3 2 2 2 2 2 2 4 2 2" xfId="3205"/>
    <cellStyle name="쉼표 [0] 2 3 3 2 2 2 2 2 2 5" xfId="2051"/>
    <cellStyle name="쉼표 [0] 2 3 3 2 2 2 2 2 3" xfId="776"/>
    <cellStyle name="쉼표 [0] 2 3 3 2 2 2 2 2 3 2" xfId="1534"/>
    <cellStyle name="쉼표 [0] 2 3 3 2 2 2 2 2 3 2 2" xfId="1621"/>
    <cellStyle name="쉼표 [0] 2 3 3 2 2 2 2 2 3 2 2 2" xfId="3349"/>
    <cellStyle name="쉼표 [0] 2 3 3 2 2 2 2 2 3 2 2 2 2" xfId="3436"/>
    <cellStyle name="쉼표 [0] 2 3 3 2 2 2 2 2 3 2 3" xfId="2283"/>
    <cellStyle name="쉼표 [0] 2 3 3 2 2 2 2 2 3 3" xfId="2196"/>
    <cellStyle name="쉼표 [0] 2 3 3 2 2 2 2 2 3 3 2" xfId="2747"/>
    <cellStyle name="쉼표 [0] 2 3 3 2 2 2 2 2 4" xfId="1010"/>
    <cellStyle name="쉼표 [0] 2 3 3 2 2 2 2 2 5" xfId="1245"/>
    <cellStyle name="쉼표 [0] 2 3 3 2 2 2 2 2 5 2" xfId="2658"/>
    <cellStyle name="쉼표 [0] 2 3 3 2 2 2 2 2 5 2 2" xfId="3064"/>
    <cellStyle name="쉼표 [0] 2 3 3 2 2 2 2 2 6" xfId="467"/>
    <cellStyle name="쉼표 [0] 2 3 3 2 2 2 2 3" xfId="777"/>
    <cellStyle name="쉼표 [0] 2 3 3 2 2 2 2 3 2" xfId="830"/>
    <cellStyle name="쉼표 [0] 2 3 3 2 2 2 2 3 2 2" xfId="1622"/>
    <cellStyle name="쉼표 [0] 2 3 3 2 2 2 2 3 2 2 2" xfId="1675"/>
    <cellStyle name="쉼표 [0] 2 3 3 2 2 2 2 3 2 2 2 2" xfId="3437"/>
    <cellStyle name="쉼표 [0] 2 3 3 2 2 2 2 3 2 2 2 2 2" xfId="3490"/>
    <cellStyle name="쉼표 [0] 2 3 3 2 2 2 2 3 2 2 3" xfId="2337"/>
    <cellStyle name="쉼표 [0] 2 3 3 2 2 2 2 3 2 3" xfId="2284"/>
    <cellStyle name="쉼표 [0] 2 3 3 2 2 2 2 3 2 3 2" xfId="2801"/>
    <cellStyle name="쉼표 [0] 2 3 3 2 2 2 2 3 3" xfId="1065"/>
    <cellStyle name="쉼표 [0] 2 3 3 2 2 2 2 3 4" xfId="1300"/>
    <cellStyle name="쉼표 [0] 2 3 3 2 2 2 2 3 4 2" xfId="2748"/>
    <cellStyle name="쉼표 [0] 2 3 3 2 2 2 2 3 4 2 2" xfId="3118"/>
    <cellStyle name="쉼표 [0] 2 3 3 2 2 2 2 3 5" xfId="1964"/>
    <cellStyle name="쉼표 [0] 2 3 3 2 2 2 2 4" xfId="1011"/>
    <cellStyle name="쉼표 [0] 2 3 3 2 2 2 2 4 2" xfId="1445"/>
    <cellStyle name="쉼표 [0] 2 3 3 2 2 2 2 4 2 2" xfId="1836"/>
    <cellStyle name="쉼표 [0] 2 3 3 2 2 2 2 4 2 2 2" xfId="3261"/>
    <cellStyle name="쉼표 [0] 2 3 3 2 2 2 2 4 2 2 2 2" xfId="3614"/>
    <cellStyle name="쉼표 [0] 2 3 3 2 2 2 2 4 2 3" xfId="2461"/>
    <cellStyle name="쉼표 [0] 2 3 3 2 2 2 2 4 3" xfId="2107"/>
    <cellStyle name="쉼표 [0] 2 3 3 2 2 2 2 4 3 2" xfId="2926"/>
    <cellStyle name="쉼표 [0] 2 3 3 2 2 2 2 5" xfId="1246"/>
    <cellStyle name="쉼표 [0] 2 3 3 2 2 2 2 5 2" xfId="2570"/>
    <cellStyle name="쉼표 [0] 2 3 3 2 2 2 2 5 2 2" xfId="3065"/>
    <cellStyle name="쉼표 [0] 2 3 3 2 2 2 2 6" xfId="468"/>
    <cellStyle name="쉼표 [0] 2 3 3 2 2 2 3" xfId="623"/>
    <cellStyle name="쉼표 [0] 2 3 3 2 2 2 3 2" xfId="831"/>
    <cellStyle name="쉼표 [0] 2 3 3 2 2 2 3 2 2" xfId="866"/>
    <cellStyle name="쉼표 [0] 2 3 3 2 2 2 3 2 2 2" xfId="1676"/>
    <cellStyle name="쉼표 [0] 2 3 3 2 2 2 3 2 2 2 2" xfId="1708"/>
    <cellStyle name="쉼표 [0] 2 3 3 2 2 2 3 2 2 2 2 2" xfId="3491"/>
    <cellStyle name="쉼표 [0] 2 3 3 2 2 2 3 2 2 2 2 2 2" xfId="3523"/>
    <cellStyle name="쉼표 [0] 2 3 3 2 2 2 3 2 2 2 3" xfId="2370"/>
    <cellStyle name="쉼표 [0] 2 3 3 2 2 2 3 2 2 3" xfId="2338"/>
    <cellStyle name="쉼표 [0] 2 3 3 2 2 2 3 2 2 3 2" xfId="2835"/>
    <cellStyle name="쉼표 [0] 2 3 3 2 2 2 3 2 3" xfId="1099"/>
    <cellStyle name="쉼표 [0] 2 3 3 2 2 2 3 2 4" xfId="1333"/>
    <cellStyle name="쉼표 [0] 2 3 3 2 2 2 3 2 4 2" xfId="2802"/>
    <cellStyle name="쉼표 [0] 2 3 3 2 2 2 3 2 4 2 2" xfId="3151"/>
    <cellStyle name="쉼표 [0] 2 3 3 2 2 2 3 2 5" xfId="1997"/>
    <cellStyle name="쉼표 [0] 2 3 3 2 2 2 3 3" xfId="1066"/>
    <cellStyle name="쉼표 [0] 2 3 3 2 2 2 3 3 2" xfId="1478"/>
    <cellStyle name="쉼표 [0] 2 3 3 2 2 2 3 3 2 2" xfId="1879"/>
    <cellStyle name="쉼표 [0] 2 3 3 2 2 2 3 3 2 2 2" xfId="3294"/>
    <cellStyle name="쉼표 [0] 2 3 3 2 2 2 3 3 2 2 2 2" xfId="3634"/>
    <cellStyle name="쉼표 [0] 2 3 3 2 2 2 3 3 2 3" xfId="2481"/>
    <cellStyle name="쉼표 [0] 2 3 3 2 2 2 3 3 3" xfId="2140"/>
    <cellStyle name="쉼표 [0] 2 3 3 2 2 2 3 3 3 2" xfId="2946"/>
    <cellStyle name="쉼표 [0] 2 3 3 2 2 2 3 4" xfId="1301"/>
    <cellStyle name="쉼표 [0] 2 3 3 2 2 2 3 4 2" xfId="2603"/>
    <cellStyle name="쉼표 [0] 2 3 3 2 2 2 3 4 2 2" xfId="3119"/>
    <cellStyle name="쉼표 [0] 2 3 3 2 2 2 3 5" xfId="1965"/>
    <cellStyle name="쉼표 [0] 2 3 3 2 2 2 4" xfId="719"/>
    <cellStyle name="쉼표 [0] 2 3 3 2 2 2 4 2" xfId="1446"/>
    <cellStyle name="쉼표 [0] 2 3 3 2 2 2 4 2 2" xfId="1568"/>
    <cellStyle name="쉼표 [0] 2 3 3 2 2 2 4 2 2 2" xfId="3262"/>
    <cellStyle name="쉼표 [0] 2 3 3 2 2 2 4 2 2 2 2" xfId="3383"/>
    <cellStyle name="쉼표 [0] 2 3 3 2 2 2 4 2 3" xfId="2230"/>
    <cellStyle name="쉼표 [0] 2 3 3 2 2 2 4 3" xfId="2108"/>
    <cellStyle name="쉼표 [0] 2 3 3 2 2 2 4 3 2" xfId="2693"/>
    <cellStyle name="쉼표 [0] 2 3 3 2 2 2 5" xfId="955"/>
    <cellStyle name="쉼표 [0] 2 3 3 2 2 2 6" xfId="1190"/>
    <cellStyle name="쉼표 [0] 2 3 3 2 2 2 6 2" xfId="2571"/>
    <cellStyle name="쉼표 [0] 2 3 3 2 2 2 6 2 2" xfId="3010"/>
    <cellStyle name="쉼표 [0] 2 3 3 2 2 2 7" xfId="1781"/>
    <cellStyle name="쉼표 [0] 2 3 3 2 2 3" xfId="624"/>
    <cellStyle name="쉼표 [0] 2 3 3 2 2 3 2" xfId="645"/>
    <cellStyle name="쉼표 [0] 2 3 3 2 2 3 2 2" xfId="867"/>
    <cellStyle name="쉼표 [0] 2 3 3 2 2 3 2 2 2" xfId="887"/>
    <cellStyle name="쉼표 [0] 2 3 3 2 2 3 2 2 2 2" xfId="1709"/>
    <cellStyle name="쉼표 [0] 2 3 3 2 2 3 2 2 2 2 2" xfId="1729"/>
    <cellStyle name="쉼표 [0] 2 3 3 2 2 3 2 2 2 2 2 2" xfId="3524"/>
    <cellStyle name="쉼표 [0] 2 3 3 2 2 3 2 2 2 2 2 2 2" xfId="3544"/>
    <cellStyle name="쉼표 [0] 2 3 3 2 2 3 2 2 2 2 3" xfId="2391"/>
    <cellStyle name="쉼표 [0] 2 3 3 2 2 3 2 2 2 3" xfId="2371"/>
    <cellStyle name="쉼표 [0] 2 3 3 2 2 3 2 2 2 3 2" xfId="2856"/>
    <cellStyle name="쉼표 [0] 2 3 3 2 2 3 2 2 3" xfId="1120"/>
    <cellStyle name="쉼표 [0] 2 3 3 2 2 3 2 2 4" xfId="1354"/>
    <cellStyle name="쉼표 [0] 2 3 3 2 2 3 2 2 4 2" xfId="2836"/>
    <cellStyle name="쉼표 [0] 2 3 3 2 2 3 2 2 4 2 2" xfId="3172"/>
    <cellStyle name="쉼표 [0] 2 3 3 2 2 3 2 2 5" xfId="2018"/>
    <cellStyle name="쉼표 [0] 2 3 3 2 2 3 2 3" xfId="1100"/>
    <cellStyle name="쉼표 [0] 2 3 3 2 2 3 2 3 2" xfId="1500"/>
    <cellStyle name="쉼표 [0] 2 3 3 2 2 3 2 3 2 2" xfId="1905"/>
    <cellStyle name="쉼표 [0] 2 3 3 2 2 3 2 3 2 2 2" xfId="3316"/>
    <cellStyle name="쉼표 [0] 2 3 3 2 2 3 2 3 2 2 2 2" xfId="3646"/>
    <cellStyle name="쉼표 [0] 2 3 3 2 2 3 2 3 2 3" xfId="2493"/>
    <cellStyle name="쉼표 [0] 2 3 3 2 2 3 2 3 3" xfId="2162"/>
    <cellStyle name="쉼표 [0] 2 3 3 2 2 3 2 3 3 2" xfId="2958"/>
    <cellStyle name="쉼표 [0] 2 3 3 2 2 3 2 4" xfId="1334"/>
    <cellStyle name="쉼표 [0] 2 3 3 2 2 3 2 4 2" xfId="2625"/>
    <cellStyle name="쉼표 [0] 2 3 3 2 2 3 2 4 2 2" xfId="3152"/>
    <cellStyle name="쉼표 [0] 2 3 3 2 2 3 2 5" xfId="1998"/>
    <cellStyle name="쉼표 [0] 2 3 3 2 2 3 3" xfId="741"/>
    <cellStyle name="쉼표 [0] 2 3 3 2 2 3 3 2" xfId="1479"/>
    <cellStyle name="쉼표 [0] 2 3 3 2 2 3 3 2 2" xfId="1589"/>
    <cellStyle name="쉼표 [0] 2 3 3 2 2 3 3 2 2 2" xfId="3295"/>
    <cellStyle name="쉼표 [0] 2 3 3 2 2 3 3 2 2 2 2" xfId="3404"/>
    <cellStyle name="쉼표 [0] 2 3 3 2 2 3 3 2 3" xfId="2251"/>
    <cellStyle name="쉼표 [0] 2 3 3 2 2 3 3 3" xfId="2141"/>
    <cellStyle name="쉼표 [0] 2 3 3 2 2 3 3 3 2" xfId="2714"/>
    <cellStyle name="쉼표 [0] 2 3 3 2 2 3 4" xfId="977"/>
    <cellStyle name="쉼표 [0] 2 3 3 2 2 3 5" xfId="1213"/>
    <cellStyle name="쉼표 [0] 2 3 3 2 2 3 5 2" xfId="2604"/>
    <cellStyle name="쉼표 [0] 2 3 3 2 2 3 5 2 2" xfId="3032"/>
    <cellStyle name="쉼표 [0] 2 3 3 2 2 3 6" xfId="1807"/>
    <cellStyle name="쉼표 [0] 2 3 3 2 2 4" xfId="720"/>
    <cellStyle name="쉼표 [0] 2 3 3 2 2 4 2" xfId="798"/>
    <cellStyle name="쉼표 [0] 2 3 3 2 2 4 2 2" xfId="1569"/>
    <cellStyle name="쉼표 [0] 2 3 3 2 2 4 2 2 2" xfId="1643"/>
    <cellStyle name="쉼표 [0] 2 3 3 2 2 4 2 2 2 2" xfId="3384"/>
    <cellStyle name="쉼표 [0] 2 3 3 2 2 4 2 2 2 2 2" xfId="3458"/>
    <cellStyle name="쉼표 [0] 2 3 3 2 2 4 2 2 3" xfId="2305"/>
    <cellStyle name="쉼표 [0] 2 3 3 2 2 4 2 3" xfId="2231"/>
    <cellStyle name="쉼표 [0] 2 3 3 2 2 4 2 3 2" xfId="2769"/>
    <cellStyle name="쉼표 [0] 2 3 3 2 2 4 3" xfId="1033"/>
    <cellStyle name="쉼표 [0] 2 3 3 2 2 4 4" xfId="1268"/>
    <cellStyle name="쉼표 [0] 2 3 3 2 2 4 4 2" xfId="2694"/>
    <cellStyle name="쉼표 [0] 2 3 3 2 2 4 4 2 2" xfId="3086"/>
    <cellStyle name="쉼표 [0] 2 3 3 2 2 4 5" xfId="501"/>
    <cellStyle name="쉼표 [0] 2 3 3 2 2 5" xfId="956"/>
    <cellStyle name="쉼표 [0] 2 3 3 2 2 5 2" xfId="1411"/>
    <cellStyle name="쉼표 [0] 2 3 3 2 2 5 2 2" xfId="1791"/>
    <cellStyle name="쉼표 [0] 2 3 3 2 2 5 2 2 2" xfId="3227"/>
    <cellStyle name="쉼표 [0] 2 3 3 2 2 5 2 2 2 2" xfId="3593"/>
    <cellStyle name="쉼표 [0] 2 3 3 2 2 5 2 3" xfId="2440"/>
    <cellStyle name="쉼표 [0] 2 3 3 2 2 5 3" xfId="2073"/>
    <cellStyle name="쉼표 [0] 2 3 3 2 2 5 3 2" xfId="2905"/>
    <cellStyle name="쉼표 [0] 2 3 3 2 2 6" xfId="1191"/>
    <cellStyle name="쉼표 [0] 2 3 3 2 2 6 2" xfId="2533"/>
    <cellStyle name="쉼표 [0] 2 3 3 2 2 6 2 2" xfId="3011"/>
    <cellStyle name="쉼표 [0] 2 3 3 2 2 7" xfId="1897"/>
    <cellStyle name="쉼표 [0] 2 3 3 2 3" xfId="561"/>
    <cellStyle name="쉼표 [0] 2 3 3 2 3 2" xfId="646"/>
    <cellStyle name="쉼표 [0] 2 3 3 2 3 2 2" xfId="658"/>
    <cellStyle name="쉼표 [0] 2 3 3 2 3 2 2 2" xfId="888"/>
    <cellStyle name="쉼표 [0] 2 3 3 2 3 2 2 2 2" xfId="899"/>
    <cellStyle name="쉼표 [0] 2 3 3 2 3 2 2 2 2 2" xfId="1730"/>
    <cellStyle name="쉼표 [0] 2 3 3 2 3 2 2 2 2 2 2" xfId="1741"/>
    <cellStyle name="쉼표 [0] 2 3 3 2 3 2 2 2 2 2 2 2" xfId="3545"/>
    <cellStyle name="쉼표 [0] 2 3 3 2 3 2 2 2 2 2 2 2 2" xfId="3556"/>
    <cellStyle name="쉼표 [0] 2 3 3 2 3 2 2 2 2 2 3" xfId="2403"/>
    <cellStyle name="쉼표 [0] 2 3 3 2 3 2 2 2 2 3" xfId="2392"/>
    <cellStyle name="쉼표 [0] 2 3 3 2 3 2 2 2 2 3 2" xfId="2868"/>
    <cellStyle name="쉼표 [0] 2 3 3 2 3 2 2 2 3" xfId="1132"/>
    <cellStyle name="쉼표 [0] 2 3 3 2 3 2 2 2 4" xfId="1366"/>
    <cellStyle name="쉼표 [0] 2 3 3 2 3 2 2 2 4 2" xfId="2857"/>
    <cellStyle name="쉼표 [0] 2 3 3 2 3 2 2 2 4 2 2" xfId="3184"/>
    <cellStyle name="쉼표 [0] 2 3 3 2 3 2 2 2 5" xfId="2030"/>
    <cellStyle name="쉼표 [0] 2 3 3 2 3 2 2 3" xfId="1121"/>
    <cellStyle name="쉼표 [0] 2 3 3 2 3 2 2 3 2" xfId="1513"/>
    <cellStyle name="쉼표 [0] 2 3 3 2 3 2 2 3 2 2" xfId="1921"/>
    <cellStyle name="쉼표 [0] 2 3 3 2 3 2 2 3 2 2 2" xfId="3328"/>
    <cellStyle name="쉼표 [0] 2 3 3 2 3 2 2 3 2 2 2 2" xfId="3655"/>
    <cellStyle name="쉼표 [0] 2 3 3 2 3 2 2 3 2 3" xfId="2502"/>
    <cellStyle name="쉼표 [0] 2 3 3 2 3 2 2 3 3" xfId="2175"/>
    <cellStyle name="쉼표 [0] 2 3 3 2 3 2 2 3 3 2" xfId="2967"/>
    <cellStyle name="쉼표 [0] 2 3 3 2 3 2 2 4" xfId="1355"/>
    <cellStyle name="쉼표 [0] 2 3 3 2 3 2 2 4 2" xfId="2637"/>
    <cellStyle name="쉼표 [0] 2 3 3 2 3 2 2 4 2 2" xfId="3173"/>
    <cellStyle name="쉼표 [0] 2 3 3 2 3 2 2 5" xfId="2019"/>
    <cellStyle name="쉼표 [0] 2 3 3 2 3 2 3" xfId="754"/>
    <cellStyle name="쉼표 [0] 2 3 3 2 3 2 3 2" xfId="1501"/>
    <cellStyle name="쉼표 [0] 2 3 3 2 3 2 3 2 2" xfId="1601"/>
    <cellStyle name="쉼표 [0] 2 3 3 2 3 2 3 2 2 2" xfId="3317"/>
    <cellStyle name="쉼표 [0] 2 3 3 2 3 2 3 2 2 2 2" xfId="3416"/>
    <cellStyle name="쉼표 [0] 2 3 3 2 3 2 3 2 3" xfId="2263"/>
    <cellStyle name="쉼표 [0] 2 3 3 2 3 2 3 3" xfId="2163"/>
    <cellStyle name="쉼표 [0] 2 3 3 2 3 2 3 3 2" xfId="2726"/>
    <cellStyle name="쉼표 [0] 2 3 3 2 3 2 4" xfId="989"/>
    <cellStyle name="쉼표 [0] 2 3 3 2 3 2 5" xfId="1225"/>
    <cellStyle name="쉼표 [0] 2 3 3 2 3 2 5 2" xfId="2626"/>
    <cellStyle name="쉼표 [0] 2 3 3 2 3 2 5 2 2" xfId="3044"/>
    <cellStyle name="쉼표 [0] 2 3 3 2 3 2 6" xfId="1831"/>
    <cellStyle name="쉼표 [0] 2 3 3 2 3 3" xfId="742"/>
    <cellStyle name="쉼표 [0] 2 3 3 2 3 3 2" xfId="810"/>
    <cellStyle name="쉼표 [0] 2 3 3 2 3 3 2 2" xfId="1590"/>
    <cellStyle name="쉼표 [0] 2 3 3 2 3 3 2 2 2" xfId="1655"/>
    <cellStyle name="쉼표 [0] 2 3 3 2 3 3 2 2 2 2" xfId="3405"/>
    <cellStyle name="쉼표 [0] 2 3 3 2 3 3 2 2 2 2 2" xfId="3470"/>
    <cellStyle name="쉼표 [0] 2 3 3 2 3 3 2 2 3" xfId="2317"/>
    <cellStyle name="쉼표 [0] 2 3 3 2 3 3 2 3" xfId="2252"/>
    <cellStyle name="쉼표 [0] 2 3 3 2 3 3 2 3 2" xfId="2781"/>
    <cellStyle name="쉼표 [0] 2 3 3 2 3 3 3" xfId="1045"/>
    <cellStyle name="쉼표 [0] 2 3 3 2 3 3 4" xfId="1280"/>
    <cellStyle name="쉼표 [0] 2 3 3 2 3 3 4 2" xfId="2715"/>
    <cellStyle name="쉼표 [0] 2 3 3 2 3 3 4 2 2" xfId="3098"/>
    <cellStyle name="쉼표 [0] 2 3 3 2 3 3 5" xfId="515"/>
    <cellStyle name="쉼표 [0] 2 3 3 2 3 4" xfId="978"/>
    <cellStyle name="쉼표 [0] 2 3 3 2 3 4 2" xfId="1425"/>
    <cellStyle name="쉼표 [0] 2 3 3 2 3 4 2 2" xfId="1809"/>
    <cellStyle name="쉼표 [0] 2 3 3 2 3 4 2 2 2" xfId="3241"/>
    <cellStyle name="쉼표 [0] 2 3 3 2 3 4 2 2 2 2" xfId="3602"/>
    <cellStyle name="쉼표 [0] 2 3 3 2 3 4 2 3" xfId="2449"/>
    <cellStyle name="쉼표 [0] 2 3 3 2 3 4 3" xfId="2087"/>
    <cellStyle name="쉼표 [0] 2 3 3 2 3 4 3 2" xfId="2914"/>
    <cellStyle name="쉼표 [0] 2 3 3 2 3 5" xfId="1214"/>
    <cellStyle name="쉼표 [0] 2 3 3 2 3 5 2" xfId="2550"/>
    <cellStyle name="쉼표 [0] 2 3 3 2 3 5 2 2" xfId="3033"/>
    <cellStyle name="쉼표 [0] 2 3 3 2 3 6" xfId="1919"/>
    <cellStyle name="쉼표 [0] 2 3 3 2 4" xfId="602"/>
    <cellStyle name="쉼표 [0] 2 3 3 2 4 2" xfId="799"/>
    <cellStyle name="쉼표 [0] 2 3 3 2 4 2 2" xfId="844"/>
    <cellStyle name="쉼표 [0] 2 3 3 2 4 2 2 2" xfId="1644"/>
    <cellStyle name="쉼표 [0] 2 3 3 2 4 2 2 2 2" xfId="1688"/>
    <cellStyle name="쉼표 [0] 2 3 3 2 4 2 2 2 2 2" xfId="3459"/>
    <cellStyle name="쉼표 [0] 2 3 3 2 4 2 2 2 2 2 2" xfId="3503"/>
    <cellStyle name="쉼표 [0] 2 3 3 2 4 2 2 2 3" xfId="2350"/>
    <cellStyle name="쉼표 [0] 2 3 3 2 4 2 2 3" xfId="2306"/>
    <cellStyle name="쉼표 [0] 2 3 3 2 4 2 2 3 2" xfId="2814"/>
    <cellStyle name="쉼표 [0] 2 3 3 2 4 2 3" xfId="1078"/>
    <cellStyle name="쉼표 [0] 2 3 3 2 4 2 4" xfId="1313"/>
    <cellStyle name="쉼표 [0] 2 3 3 2 4 2 4 2" xfId="2770"/>
    <cellStyle name="쉼표 [0] 2 3 3 2 4 2 4 2 2" xfId="3131"/>
    <cellStyle name="쉼표 [0] 2 3 3 2 4 2 5" xfId="1977"/>
    <cellStyle name="쉼표 [0] 2 3 3 2 4 3" xfId="1034"/>
    <cellStyle name="쉼표 [0] 2 3 3 2 4 3 2" xfId="1458"/>
    <cellStyle name="쉼표 [0] 2 3 3 2 4 3 2 2" xfId="1853"/>
    <cellStyle name="쉼표 [0] 2 3 3 2 4 3 2 2 2" xfId="3274"/>
    <cellStyle name="쉼표 [0] 2 3 3 2 4 3 2 2 2 2" xfId="3622"/>
    <cellStyle name="쉼표 [0] 2 3 3 2 4 3 2 3" xfId="2469"/>
    <cellStyle name="쉼표 [0] 2 3 3 2 4 3 3" xfId="2120"/>
    <cellStyle name="쉼표 [0] 2 3 3 2 4 3 3 2" xfId="2934"/>
    <cellStyle name="쉼표 [0] 2 3 3 2 4 4" xfId="1269"/>
    <cellStyle name="쉼표 [0] 2 3 3 2 4 4 2" xfId="2583"/>
    <cellStyle name="쉼표 [0] 2 3 3 2 4 4 2 2" xfId="3087"/>
    <cellStyle name="쉼표 [0] 2 3 3 2 4 5" xfId="502"/>
    <cellStyle name="쉼표 [0] 2 3 3 2 5" xfId="693"/>
    <cellStyle name="쉼표 [0] 2 3 3 2 5 2" xfId="1412"/>
    <cellStyle name="쉼표 [0] 2 3 3 2 5 2 2" xfId="1546"/>
    <cellStyle name="쉼표 [0] 2 3 3 2 5 2 2 2" xfId="3228"/>
    <cellStyle name="쉼표 [0] 2 3 3 2 5 2 2 2 2" xfId="3361"/>
    <cellStyle name="쉼표 [0] 2 3 3 2 5 2 3" xfId="2208"/>
    <cellStyle name="쉼표 [0] 2 3 3 2 5 3" xfId="2074"/>
    <cellStyle name="쉼표 [0] 2 3 3 2 5 3 2" xfId="2671"/>
    <cellStyle name="쉼표 [0] 2 3 3 2 6" xfId="931"/>
    <cellStyle name="쉼표 [0] 2 3 3 2 7" xfId="1166"/>
    <cellStyle name="쉼표 [0] 2 3 3 2 7 2" xfId="2534"/>
    <cellStyle name="쉼표 [0] 2 3 3 2 7 2 2" xfId="2988"/>
    <cellStyle name="쉼표 [0] 2 3 3 2 8" xfId="1827"/>
    <cellStyle name="쉼표 [0] 2 3 3 3" xfId="562"/>
    <cellStyle name="쉼표 [0] 2 3 3 3 2" xfId="570"/>
    <cellStyle name="쉼표 [0] 2 3 3 3 2 2" xfId="659"/>
    <cellStyle name="쉼표 [0] 2 3 3 3 2 2 2" xfId="665"/>
    <cellStyle name="쉼표 [0] 2 3 3 3 2 2 2 2" xfId="900"/>
    <cellStyle name="쉼표 [0] 2 3 3 3 2 2 2 2 2" xfId="906"/>
    <cellStyle name="쉼표 [0] 2 3 3 3 2 2 2 2 2 2" xfId="1742"/>
    <cellStyle name="쉼표 [0] 2 3 3 3 2 2 2 2 2 2 2" xfId="1748"/>
    <cellStyle name="쉼표 [0] 2 3 3 3 2 2 2 2 2 2 2 2" xfId="3557"/>
    <cellStyle name="쉼표 [0] 2 3 3 3 2 2 2 2 2 2 2 2 2" xfId="3563"/>
    <cellStyle name="쉼표 [0] 2 3 3 3 2 2 2 2 2 2 3" xfId="2410"/>
    <cellStyle name="쉼표 [0] 2 3 3 3 2 2 2 2 2 3" xfId="2404"/>
    <cellStyle name="쉼표 [0] 2 3 3 3 2 2 2 2 2 3 2" xfId="2875"/>
    <cellStyle name="쉼표 [0] 2 3 3 3 2 2 2 2 3" xfId="1139"/>
    <cellStyle name="쉼표 [0] 2 3 3 3 2 2 2 2 4" xfId="1373"/>
    <cellStyle name="쉼표 [0] 2 3 3 3 2 2 2 2 4 2" xfId="2869"/>
    <cellStyle name="쉼표 [0] 2 3 3 3 2 2 2 2 4 2 2" xfId="3191"/>
    <cellStyle name="쉼표 [0] 2 3 3 3 2 2 2 2 5" xfId="2037"/>
    <cellStyle name="쉼표 [0] 2 3 3 3 2 2 2 3" xfId="1133"/>
    <cellStyle name="쉼표 [0] 2 3 3 3 2 2 2 3 2" xfId="1520"/>
    <cellStyle name="쉼표 [0] 2 3 3 3 2 2 2 3 2 2" xfId="1929"/>
    <cellStyle name="쉼표 [0] 2 3 3 3 2 2 2 3 2 2 2" xfId="3335"/>
    <cellStyle name="쉼표 [0] 2 3 3 3 2 2 2 3 2 2 2 2" xfId="3659"/>
    <cellStyle name="쉼표 [0] 2 3 3 3 2 2 2 3 2 3" xfId="2506"/>
    <cellStyle name="쉼표 [0] 2 3 3 3 2 2 2 3 3" xfId="2182"/>
    <cellStyle name="쉼표 [0] 2 3 3 3 2 2 2 3 3 2" xfId="2971"/>
    <cellStyle name="쉼표 [0] 2 3 3 3 2 2 2 4" xfId="1367"/>
    <cellStyle name="쉼표 [0] 2 3 3 3 2 2 2 4 2" xfId="2644"/>
    <cellStyle name="쉼표 [0] 2 3 3 3 2 2 2 4 2 2" xfId="3185"/>
    <cellStyle name="쉼표 [0] 2 3 3 3 2 2 2 5" xfId="2031"/>
    <cellStyle name="쉼표 [0] 2 3 3 3 2 2 3" xfId="762"/>
    <cellStyle name="쉼표 [0] 2 3 3 3 2 2 3 2" xfId="1514"/>
    <cellStyle name="쉼표 [0] 2 3 3 3 2 2 3 2 2" xfId="1608"/>
    <cellStyle name="쉼표 [0] 2 3 3 3 2 2 3 2 2 2" xfId="3329"/>
    <cellStyle name="쉼표 [0] 2 3 3 3 2 2 3 2 2 2 2" xfId="3423"/>
    <cellStyle name="쉼표 [0] 2 3 3 3 2 2 3 2 3" xfId="2270"/>
    <cellStyle name="쉼표 [0] 2 3 3 3 2 2 3 3" xfId="2176"/>
    <cellStyle name="쉼표 [0] 2 3 3 3 2 2 3 3 2" xfId="2733"/>
    <cellStyle name="쉼표 [0] 2 3 3 3 2 2 4" xfId="996"/>
    <cellStyle name="쉼표 [0] 2 3 3 3 2 2 5" xfId="1232"/>
    <cellStyle name="쉼표 [0] 2 3 3 3 2 2 5 2" xfId="2638"/>
    <cellStyle name="쉼표 [0] 2 3 3 3 2 2 5 2 2" xfId="3051"/>
    <cellStyle name="쉼표 [0] 2 3 3 3 2 2 6" xfId="1814"/>
    <cellStyle name="쉼표 [0] 2 3 3 3 2 3" xfId="755"/>
    <cellStyle name="쉼표 [0] 2 3 3 3 2 3 2" xfId="817"/>
    <cellStyle name="쉼표 [0] 2 3 3 3 2 3 2 2" xfId="1602"/>
    <cellStyle name="쉼표 [0] 2 3 3 3 2 3 2 2 2" xfId="1662"/>
    <cellStyle name="쉼표 [0] 2 3 3 3 2 3 2 2 2 2" xfId="3417"/>
    <cellStyle name="쉼표 [0] 2 3 3 3 2 3 2 2 2 2 2" xfId="3477"/>
    <cellStyle name="쉼표 [0] 2 3 3 3 2 3 2 2 3" xfId="2324"/>
    <cellStyle name="쉼표 [0] 2 3 3 3 2 3 2 3" xfId="2264"/>
    <cellStyle name="쉼표 [0] 2 3 3 3 2 3 2 3 2" xfId="2788"/>
    <cellStyle name="쉼표 [0] 2 3 3 3 2 3 3" xfId="1052"/>
    <cellStyle name="쉼표 [0] 2 3 3 3 2 3 4" xfId="1287"/>
    <cellStyle name="쉼표 [0] 2 3 3 3 2 3 4 2" xfId="2727"/>
    <cellStyle name="쉼표 [0] 2 3 3 3 2 3 4 2 2" xfId="3105"/>
    <cellStyle name="쉼표 [0] 2 3 3 3 2 3 5" xfId="511"/>
    <cellStyle name="쉼표 [0] 2 3 3 3 2 4" xfId="990"/>
    <cellStyle name="쉼표 [0] 2 3 3 3 2 4 2" xfId="1432"/>
    <cellStyle name="쉼표 [0] 2 3 3 3 2 4 2 2" xfId="1818"/>
    <cellStyle name="쉼표 [0] 2 3 3 3 2 4 2 2 2" xfId="3248"/>
    <cellStyle name="쉼표 [0] 2 3 3 3 2 4 2 2 2 2" xfId="3606"/>
    <cellStyle name="쉼표 [0] 2 3 3 3 2 4 2 3" xfId="2453"/>
    <cellStyle name="쉼표 [0] 2 3 3 3 2 4 3" xfId="2094"/>
    <cellStyle name="쉼표 [0] 2 3 3 3 2 4 3 2" xfId="2918"/>
    <cellStyle name="쉼표 [0] 2 3 3 3 2 5" xfId="1226"/>
    <cellStyle name="쉼표 [0] 2 3 3 3 2 5 2" xfId="2557"/>
    <cellStyle name="쉼표 [0] 2 3 3 3 2 5 2 2" xfId="3045"/>
    <cellStyle name="쉼표 [0] 2 3 3 3 2 6" xfId="1943"/>
    <cellStyle name="쉼표 [0] 2 3 3 3 3" xfId="463"/>
    <cellStyle name="쉼표 [0] 2 3 3 3 3 2" xfId="811"/>
    <cellStyle name="쉼표 [0] 2 3 3 3 3 2 2" xfId="852"/>
    <cellStyle name="쉼표 [0] 2 3 3 3 3 2 2 2" xfId="1656"/>
    <cellStyle name="쉼표 [0] 2 3 3 3 3 2 2 2 2" xfId="1695"/>
    <cellStyle name="쉼표 [0] 2 3 3 3 3 2 2 2 2 2" xfId="3471"/>
    <cellStyle name="쉼표 [0] 2 3 3 3 3 2 2 2 2 2 2" xfId="3510"/>
    <cellStyle name="쉼표 [0] 2 3 3 3 3 2 2 2 3" xfId="2357"/>
    <cellStyle name="쉼표 [0] 2 3 3 3 3 2 2 3" xfId="2318"/>
    <cellStyle name="쉼표 [0] 2 3 3 3 3 2 2 3 2" xfId="2822"/>
    <cellStyle name="쉼표 [0] 2 3 3 3 3 2 3" xfId="1085"/>
    <cellStyle name="쉼표 [0] 2 3 3 3 3 2 4" xfId="1320"/>
    <cellStyle name="쉼표 [0] 2 3 3 3 3 2 4 2" xfId="2782"/>
    <cellStyle name="쉼표 [0] 2 3 3 3 3 2 4 2 2" xfId="3138"/>
    <cellStyle name="쉼표 [0] 2 3 3 3 3 2 5" xfId="1984"/>
    <cellStyle name="쉼표 [0] 2 3 3 3 3 3" xfId="1046"/>
    <cellStyle name="쉼표 [0] 2 3 3 3 3 3 2" xfId="1465"/>
    <cellStyle name="쉼표 [0] 2 3 3 3 3 3 2 2" xfId="1862"/>
    <cellStyle name="쉼표 [0] 2 3 3 3 3 3 2 2 2" xfId="3281"/>
    <cellStyle name="쉼표 [0] 2 3 3 3 3 3 2 2 2 2" xfId="3626"/>
    <cellStyle name="쉼표 [0] 2 3 3 3 3 3 2 3" xfId="2473"/>
    <cellStyle name="쉼표 [0] 2 3 3 3 3 3 3" xfId="2127"/>
    <cellStyle name="쉼표 [0] 2 3 3 3 3 3 3 2" xfId="2938"/>
    <cellStyle name="쉼표 [0] 2 3 3 3 3 4" xfId="1281"/>
    <cellStyle name="쉼표 [0] 2 3 3 3 3 4 2" xfId="2590"/>
    <cellStyle name="쉼표 [0] 2 3 3 3 3 4 2 2" xfId="3099"/>
    <cellStyle name="쉼표 [0] 2 3 3 3 3 5" xfId="590"/>
    <cellStyle name="쉼표 [0] 2 3 3 3 4" xfId="703"/>
    <cellStyle name="쉼표 [0] 2 3 3 3 4 2" xfId="1426"/>
    <cellStyle name="쉼표 [0] 2 3 3 3 4 2 2" xfId="1554"/>
    <cellStyle name="쉼표 [0] 2 3 3 3 4 2 2 2" xfId="3242"/>
    <cellStyle name="쉼표 [0] 2 3 3 3 4 2 2 2 2" xfId="3369"/>
    <cellStyle name="쉼표 [0] 2 3 3 3 4 2 3" xfId="2216"/>
    <cellStyle name="쉼표 [0] 2 3 3 3 4 3" xfId="2088"/>
    <cellStyle name="쉼표 [0] 2 3 3 3 4 3 2" xfId="2679"/>
    <cellStyle name="쉼표 [0] 2 3 3 3 5" xfId="940"/>
    <cellStyle name="쉼표 [0] 2 3 3 3 6" xfId="1175"/>
    <cellStyle name="쉼표 [0] 2 3 3 3 6 2" xfId="2551"/>
    <cellStyle name="쉼표 [0] 2 3 3 3 6 2 2" xfId="2996"/>
    <cellStyle name="쉼표 [0] 2 3 3 3 7" xfId="1770"/>
    <cellStyle name="쉼표 [0] 2 3 3 4" xfId="603"/>
    <cellStyle name="쉼표 [0] 2 3 3 4 2" xfId="526"/>
    <cellStyle name="쉼표 [0] 2 3 3 4 2 2" xfId="845"/>
    <cellStyle name="쉼표 [0] 2 3 3 4 2 2 2" xfId="787"/>
    <cellStyle name="쉼표 [0] 2 3 3 4 2 2 2 2" xfId="1689"/>
    <cellStyle name="쉼표 [0] 2 3 3 4 2 2 2 2 2" xfId="1632"/>
    <cellStyle name="쉼표 [0] 2 3 3 4 2 2 2 2 2 2" xfId="3504"/>
    <cellStyle name="쉼표 [0] 2 3 3 4 2 2 2 2 2 2 2" xfId="3447"/>
    <cellStyle name="쉼표 [0] 2 3 3 4 2 2 2 2 3" xfId="2294"/>
    <cellStyle name="쉼표 [0] 2 3 3 4 2 2 2 3" xfId="2351"/>
    <cellStyle name="쉼표 [0] 2 3 3 4 2 2 2 3 2" xfId="2758"/>
    <cellStyle name="쉼표 [0] 2 3 3 4 2 2 3" xfId="1022"/>
    <cellStyle name="쉼표 [0] 2 3 3 4 2 2 4" xfId="1257"/>
    <cellStyle name="쉼표 [0] 2 3 3 4 2 2 4 2" xfId="2815"/>
    <cellStyle name="쉼표 [0] 2 3 3 4 2 2 4 2 2" xfId="3075"/>
    <cellStyle name="쉼표 [0] 2 3 3 4 2 2 5" xfId="489"/>
    <cellStyle name="쉼표 [0] 2 3 3 4 2 3" xfId="1079"/>
    <cellStyle name="쉼표 [0] 2 3 3 4 2 3 2" xfId="1399"/>
    <cellStyle name="쉼표 [0] 2 3 3 4 2 3 2 2" xfId="1888"/>
    <cellStyle name="쉼표 [0] 2 3 3 4 2 3 2 2 2" xfId="3215"/>
    <cellStyle name="쉼표 [0] 2 3 3 4 2 3 2 2 2 2" xfId="3638"/>
    <cellStyle name="쉼표 [0] 2 3 3 4 2 3 2 3" xfId="2485"/>
    <cellStyle name="쉼표 [0] 2 3 3 4 2 3 3" xfId="2061"/>
    <cellStyle name="쉼표 [0] 2 3 3 4 2 3 3 2" xfId="2950"/>
    <cellStyle name="쉼표 [0] 2 3 3 4 2 4" xfId="1314"/>
    <cellStyle name="쉼표 [0] 2 3 3 4 2 4 2" xfId="2521"/>
    <cellStyle name="쉼표 [0] 2 3 3 4 2 4 2 2" xfId="3132"/>
    <cellStyle name="쉼표 [0] 2 3 3 4 2 5" xfId="1978"/>
    <cellStyle name="쉼표 [0] 2 3 3 4 3" xfId="553"/>
    <cellStyle name="쉼표 [0] 2 3 3 4 3 2" xfId="1459"/>
    <cellStyle name="쉼표 [0] 2 3 3 4 3 2 2" xfId="1418"/>
    <cellStyle name="쉼표 [0] 2 3 3 4 3 2 2 2" xfId="3275"/>
    <cellStyle name="쉼표 [0] 2 3 3 4 3 2 2 2 2" xfId="3234"/>
    <cellStyle name="쉼표 [0] 2 3 3 4 3 2 3" xfId="2080"/>
    <cellStyle name="쉼표 [0] 2 3 3 4 3 3" xfId="2121"/>
    <cellStyle name="쉼표 [0] 2 3 3 4 3 3 2" xfId="2543"/>
    <cellStyle name="쉼표 [0] 2 3 3 4 4" xfId="525"/>
    <cellStyle name="쉼표 [0] 2 3 3 4 5" xfId="471"/>
    <cellStyle name="쉼표 [0] 2 3 3 4 5 2" xfId="2584"/>
    <cellStyle name="쉼표 [0] 2 3 3 4 5 2 2" xfId="1899"/>
    <cellStyle name="쉼표 [0] 2 3 3 4 6" xfId="1882"/>
    <cellStyle name="쉼표 [0] 2 3 3 5" xfId="694"/>
    <cellStyle name="쉼표 [0] 2 3 3 5 2" xfId="555"/>
    <cellStyle name="쉼표 [0] 2 3 3 5 2 2" xfId="1547"/>
    <cellStyle name="쉼표 [0] 2 3 3 5 2 2 2" xfId="1420"/>
    <cellStyle name="쉼표 [0] 2 3 3 5 2 2 2 2" xfId="3362"/>
    <cellStyle name="쉼표 [0] 2 3 3 5 2 2 2 2 2" xfId="3236"/>
    <cellStyle name="쉼표 [0] 2 3 3 5 2 2 3" xfId="2082"/>
    <cellStyle name="쉼표 [0] 2 3 3 5 2 3" xfId="2209"/>
    <cellStyle name="쉼표 [0] 2 3 3 5 2 3 2" xfId="2545"/>
    <cellStyle name="쉼표 [0] 2 3 3 5 3" xfId="516"/>
    <cellStyle name="쉼표 [0] 2 3 3 5 4" xfId="473"/>
    <cellStyle name="쉼표 [0] 2 3 3 5 4 2" xfId="2672"/>
    <cellStyle name="쉼표 [0] 2 3 3 5 4 2 2" xfId="1916"/>
    <cellStyle name="쉼표 [0] 2 3 3 5 5" xfId="1875"/>
    <cellStyle name="쉼표 [0] 2 3 3 6" xfId="932"/>
    <cellStyle name="쉼표 [0] 2 3 3 6 2" xfId="552"/>
    <cellStyle name="쉼표 [0] 2 3 3 6 2 2" xfId="1771"/>
    <cellStyle name="쉼표 [0] 2 3 3 6 2 2 2" xfId="2542"/>
    <cellStyle name="쉼표 [0] 2 3 3 6 2 2 2 2" xfId="3584"/>
    <cellStyle name="쉼표 [0] 2 3 3 6 2 3" xfId="2431"/>
    <cellStyle name="쉼표 [0] 2 3 3 6 3" xfId="1932"/>
    <cellStyle name="쉼표 [0] 2 3 3 6 3 2" xfId="2896"/>
    <cellStyle name="쉼표 [0] 2 3 3 7" xfId="1167"/>
    <cellStyle name="쉼표 [0] 2 3 3 7 2" xfId="1774"/>
    <cellStyle name="쉼표 [0] 2 3 3 7 2 2" xfId="2989"/>
    <cellStyle name="쉼표 [0] 2 3 3 8" xfId="1938"/>
    <cellStyle name="쉼표 [0] 2 3 4" xfId="521"/>
    <cellStyle name="쉼표 [0] 2 3 4 2" xfId="571"/>
    <cellStyle name="쉼표 [0] 2 3 4 2 2" xfId="573"/>
    <cellStyle name="쉼표 [0] 2 3 4 2 2 2" xfId="666"/>
    <cellStyle name="쉼표 [0] 2 3 4 2 2 2 2" xfId="668"/>
    <cellStyle name="쉼표 [0] 2 3 4 2 2 2 2 2" xfId="907"/>
    <cellStyle name="쉼표 [0] 2 3 4 2 2 2 2 2 2" xfId="909"/>
    <cellStyle name="쉼표 [0] 2 3 4 2 2 2 2 2 2 2" xfId="1749"/>
    <cellStyle name="쉼표 [0] 2 3 4 2 2 2 2 2 2 2 2" xfId="1751"/>
    <cellStyle name="쉼표 [0] 2 3 4 2 2 2 2 2 2 2 2 2" xfId="3564"/>
    <cellStyle name="쉼표 [0] 2 3 4 2 2 2 2 2 2 2 2 2 2" xfId="3566"/>
    <cellStyle name="쉼표 [0] 2 3 4 2 2 2 2 2 2 2 3" xfId="2413"/>
    <cellStyle name="쉼표 [0] 2 3 4 2 2 2 2 2 2 3" xfId="2411"/>
    <cellStyle name="쉼표 [0] 2 3 4 2 2 2 2 2 2 3 2" xfId="2878"/>
    <cellStyle name="쉼표 [0] 2 3 4 2 2 2 2 2 3" xfId="1142"/>
    <cellStyle name="쉼표 [0] 2 3 4 2 2 2 2 2 4" xfId="1376"/>
    <cellStyle name="쉼표 [0] 2 3 4 2 2 2 2 2 4 2" xfId="2876"/>
    <cellStyle name="쉼표 [0] 2 3 4 2 2 2 2 2 4 2 2" xfId="3194"/>
    <cellStyle name="쉼표 [0] 2 3 4 2 2 2 2 2 5" xfId="2040"/>
    <cellStyle name="쉼표 [0] 2 3 4 2 2 2 2 3" xfId="1140"/>
    <cellStyle name="쉼표 [0] 2 3 4 2 2 2 2 3 2" xfId="1523"/>
    <cellStyle name="쉼표 [0] 2 3 4 2 2 2 2 3 2 2" xfId="1936"/>
    <cellStyle name="쉼표 [0] 2 3 4 2 2 2 2 3 2 2 2" xfId="3338"/>
    <cellStyle name="쉼표 [0] 2 3 4 2 2 2 2 3 2 2 2 2" xfId="3662"/>
    <cellStyle name="쉼표 [0] 2 3 4 2 2 2 2 3 2 3" xfId="2509"/>
    <cellStyle name="쉼표 [0] 2 3 4 2 2 2 2 3 3" xfId="2185"/>
    <cellStyle name="쉼표 [0] 2 3 4 2 2 2 2 3 3 2" xfId="2974"/>
    <cellStyle name="쉼표 [0] 2 3 4 2 2 2 2 4" xfId="1374"/>
    <cellStyle name="쉼표 [0] 2 3 4 2 2 2 2 4 2" xfId="2647"/>
    <cellStyle name="쉼표 [0] 2 3 4 2 2 2 2 4 2 2" xfId="3192"/>
    <cellStyle name="쉼표 [0] 2 3 4 2 2 2 2 5" xfId="2038"/>
    <cellStyle name="쉼표 [0] 2 3 4 2 2 2 3" xfId="766"/>
    <cellStyle name="쉼표 [0] 2 3 4 2 2 2 3 2" xfId="1521"/>
    <cellStyle name="쉼표 [0] 2 3 4 2 2 2 3 2 2" xfId="1611"/>
    <cellStyle name="쉼표 [0] 2 3 4 2 2 2 3 2 2 2" xfId="3336"/>
    <cellStyle name="쉼표 [0] 2 3 4 2 2 2 3 2 2 2 2" xfId="3426"/>
    <cellStyle name="쉼표 [0] 2 3 4 2 2 2 3 2 3" xfId="2273"/>
    <cellStyle name="쉼표 [0] 2 3 4 2 2 2 3 3" xfId="2183"/>
    <cellStyle name="쉼표 [0] 2 3 4 2 2 2 3 3 2" xfId="2737"/>
    <cellStyle name="쉼표 [0] 2 3 4 2 2 2 4" xfId="1000"/>
    <cellStyle name="쉼표 [0] 2 3 4 2 2 2 5" xfId="1235"/>
    <cellStyle name="쉼표 [0] 2 3 4 2 2 2 5 2" xfId="2645"/>
    <cellStyle name="쉼표 [0] 2 3 4 2 2 2 5 2 2" xfId="3054"/>
    <cellStyle name="쉼표 [0] 2 3 4 2 2 2 6" xfId="1884"/>
    <cellStyle name="쉼표 [0] 2 3 4 2 2 3" xfId="763"/>
    <cellStyle name="쉼표 [0] 2 3 4 2 2 3 2" xfId="820"/>
    <cellStyle name="쉼표 [0] 2 3 4 2 2 3 2 2" xfId="1609"/>
    <cellStyle name="쉼표 [0] 2 3 4 2 2 3 2 2 2" xfId="1665"/>
    <cellStyle name="쉼표 [0] 2 3 4 2 2 3 2 2 2 2" xfId="3424"/>
    <cellStyle name="쉼표 [0] 2 3 4 2 2 3 2 2 2 2 2" xfId="3480"/>
    <cellStyle name="쉼표 [0] 2 3 4 2 2 3 2 2 3" xfId="2327"/>
    <cellStyle name="쉼표 [0] 2 3 4 2 2 3 2 3" xfId="2271"/>
    <cellStyle name="쉼표 [0] 2 3 4 2 2 3 2 3 2" xfId="2791"/>
    <cellStyle name="쉼표 [0] 2 3 4 2 2 3 3" xfId="1055"/>
    <cellStyle name="쉼표 [0] 2 3 4 2 2 3 4" xfId="1290"/>
    <cellStyle name="쉼표 [0] 2 3 4 2 2 3 4 2" xfId="2734"/>
    <cellStyle name="쉼표 [0] 2 3 4 2 2 3 4 2 2" xfId="3108"/>
    <cellStyle name="쉼표 [0] 2 3 4 2 2 3 5" xfId="1954"/>
    <cellStyle name="쉼표 [0] 2 3 4 2 2 4" xfId="997"/>
    <cellStyle name="쉼표 [0] 2 3 4 2 2 4 2" xfId="1435"/>
    <cellStyle name="쉼표 [0] 2 3 4 2 2 4 2 2" xfId="1825"/>
    <cellStyle name="쉼표 [0] 2 3 4 2 2 4 2 2 2" xfId="3251"/>
    <cellStyle name="쉼표 [0] 2 3 4 2 2 4 2 2 2 2" xfId="3609"/>
    <cellStyle name="쉼표 [0] 2 3 4 2 2 4 2 3" xfId="2456"/>
    <cellStyle name="쉼표 [0] 2 3 4 2 2 4 3" xfId="2097"/>
    <cellStyle name="쉼표 [0] 2 3 4 2 2 4 3 2" xfId="2921"/>
    <cellStyle name="쉼표 [0] 2 3 4 2 2 5" xfId="1233"/>
    <cellStyle name="쉼표 [0] 2 3 4 2 2 5 2" xfId="2560"/>
    <cellStyle name="쉼표 [0] 2 3 4 2 2 5 2 2" xfId="3052"/>
    <cellStyle name="쉼표 [0] 2 3 4 2 2 6" xfId="1925"/>
    <cellStyle name="쉼표 [0] 2 3 4 2 3" xfId="613"/>
    <cellStyle name="쉼표 [0] 2 3 4 2 3 2" xfId="818"/>
    <cellStyle name="쉼표 [0] 2 3 4 2 3 2 2" xfId="856"/>
    <cellStyle name="쉼표 [0] 2 3 4 2 3 2 2 2" xfId="1663"/>
    <cellStyle name="쉼표 [0] 2 3 4 2 3 2 2 2 2" xfId="1698"/>
    <cellStyle name="쉼표 [0] 2 3 4 2 3 2 2 2 2 2" xfId="3478"/>
    <cellStyle name="쉼표 [0] 2 3 4 2 3 2 2 2 2 2 2" xfId="3513"/>
    <cellStyle name="쉼표 [0] 2 3 4 2 3 2 2 2 3" xfId="2360"/>
    <cellStyle name="쉼표 [0] 2 3 4 2 3 2 2 3" xfId="2325"/>
    <cellStyle name="쉼표 [0] 2 3 4 2 3 2 2 3 2" xfId="2825"/>
    <cellStyle name="쉼표 [0] 2 3 4 2 3 2 3" xfId="1089"/>
    <cellStyle name="쉼표 [0] 2 3 4 2 3 2 4" xfId="1323"/>
    <cellStyle name="쉼표 [0] 2 3 4 2 3 2 4 2" xfId="2789"/>
    <cellStyle name="쉼표 [0] 2 3 4 2 3 2 4 2 2" xfId="3141"/>
    <cellStyle name="쉼표 [0] 2 3 4 2 3 2 5" xfId="1987"/>
    <cellStyle name="쉼표 [0] 2 3 4 2 3 3" xfId="1053"/>
    <cellStyle name="쉼표 [0] 2 3 4 2 3 3 2" xfId="1468"/>
    <cellStyle name="쉼표 [0] 2 3 4 2 3 3 2 2" xfId="1867"/>
    <cellStyle name="쉼표 [0] 2 3 4 2 3 3 2 2 2" xfId="3284"/>
    <cellStyle name="쉼표 [0] 2 3 4 2 3 3 2 2 2 2" xfId="3629"/>
    <cellStyle name="쉼표 [0] 2 3 4 2 3 3 2 3" xfId="2476"/>
    <cellStyle name="쉼표 [0] 2 3 4 2 3 3 3" xfId="2130"/>
    <cellStyle name="쉼표 [0] 2 3 4 2 3 3 3 2" xfId="2941"/>
    <cellStyle name="쉼표 [0] 2 3 4 2 3 4" xfId="1288"/>
    <cellStyle name="쉼표 [0] 2 3 4 2 3 4 2" xfId="2593"/>
    <cellStyle name="쉼표 [0] 2 3 4 2 3 4 2 2" xfId="3106"/>
    <cellStyle name="쉼표 [0] 2 3 4 2 3 5" xfId="512"/>
    <cellStyle name="쉼표 [0] 2 3 4 2 4" xfId="707"/>
    <cellStyle name="쉼표 [0] 2 3 4 2 4 2" xfId="1433"/>
    <cellStyle name="쉼표 [0] 2 3 4 2 4 2 2" xfId="1557"/>
    <cellStyle name="쉼표 [0] 2 3 4 2 4 2 2 2" xfId="3249"/>
    <cellStyle name="쉼표 [0] 2 3 4 2 4 2 2 2 2" xfId="3372"/>
    <cellStyle name="쉼표 [0] 2 3 4 2 4 2 3" xfId="2219"/>
    <cellStyle name="쉼표 [0] 2 3 4 2 4 3" xfId="2095"/>
    <cellStyle name="쉼표 [0] 2 3 4 2 4 3 2" xfId="2682"/>
    <cellStyle name="쉼표 [0] 2 3 4 2 5" xfId="944"/>
    <cellStyle name="쉼표 [0] 2 3 4 2 6" xfId="1179"/>
    <cellStyle name="쉼표 [0] 2 3 4 2 6 2" xfId="2558"/>
    <cellStyle name="쉼표 [0] 2 3 4 2 6 2 2" xfId="2999"/>
    <cellStyle name="쉼표 [0] 2 3 4 2 7" xfId="1928"/>
    <cellStyle name="쉼표 [0] 2 3 4 3" xfId="610"/>
    <cellStyle name="쉼표 [0] 2 3 4 3 2" xfId="634"/>
    <cellStyle name="쉼표 [0] 2 3 4 3 2 2" xfId="853"/>
    <cellStyle name="쉼표 [0] 2 3 4 3 2 2 2" xfId="876"/>
    <cellStyle name="쉼표 [0] 2 3 4 3 2 2 2 2" xfId="1696"/>
    <cellStyle name="쉼표 [0] 2 3 4 3 2 2 2 2 2" xfId="1718"/>
    <cellStyle name="쉼표 [0] 2 3 4 3 2 2 2 2 2 2" xfId="3511"/>
    <cellStyle name="쉼표 [0] 2 3 4 3 2 2 2 2 2 2 2" xfId="3533"/>
    <cellStyle name="쉼표 [0] 2 3 4 3 2 2 2 2 3" xfId="2380"/>
    <cellStyle name="쉼표 [0] 2 3 4 3 2 2 2 3" xfId="2358"/>
    <cellStyle name="쉼표 [0] 2 3 4 3 2 2 2 3 2" xfId="2845"/>
    <cellStyle name="쉼표 [0] 2 3 4 3 2 2 3" xfId="1109"/>
    <cellStyle name="쉼표 [0] 2 3 4 3 2 2 4" xfId="1343"/>
    <cellStyle name="쉼표 [0] 2 3 4 3 2 2 4 2" xfId="2823"/>
    <cellStyle name="쉼표 [0] 2 3 4 3 2 2 4 2 2" xfId="3161"/>
    <cellStyle name="쉼표 [0] 2 3 4 3 2 2 5" xfId="2007"/>
    <cellStyle name="쉼표 [0] 2 3 4 3 2 3" xfId="1086"/>
    <cellStyle name="쉼표 [0] 2 3 4 3 2 3 2" xfId="1489"/>
    <cellStyle name="쉼표 [0] 2 3 4 3 2 3 2 2" xfId="1894"/>
    <cellStyle name="쉼표 [0] 2 3 4 3 2 3 2 2 2" xfId="3305"/>
    <cellStyle name="쉼표 [0] 2 3 4 3 2 3 2 2 2 2" xfId="3641"/>
    <cellStyle name="쉼표 [0] 2 3 4 3 2 3 2 3" xfId="2488"/>
    <cellStyle name="쉼표 [0] 2 3 4 3 2 3 3" xfId="2151"/>
    <cellStyle name="쉼표 [0] 2 3 4 3 2 3 3 2" xfId="2953"/>
    <cellStyle name="쉼표 [0] 2 3 4 3 2 4" xfId="1321"/>
    <cellStyle name="쉼표 [0] 2 3 4 3 2 4 2" xfId="2614"/>
    <cellStyle name="쉼표 [0] 2 3 4 3 2 4 2 2" xfId="3139"/>
    <cellStyle name="쉼표 [0] 2 3 4 3 2 5" xfId="1985"/>
    <cellStyle name="쉼표 [0] 2 3 4 3 3" xfId="730"/>
    <cellStyle name="쉼표 [0] 2 3 4 3 3 2" xfId="1466"/>
    <cellStyle name="쉼표 [0] 2 3 4 3 3 2 2" xfId="1578"/>
    <cellStyle name="쉼표 [0] 2 3 4 3 3 2 2 2" xfId="3282"/>
    <cellStyle name="쉼표 [0] 2 3 4 3 3 2 2 2 2" xfId="3393"/>
    <cellStyle name="쉼표 [0] 2 3 4 3 3 2 3" xfId="2240"/>
    <cellStyle name="쉼표 [0] 2 3 4 3 3 3" xfId="2128"/>
    <cellStyle name="쉼표 [0] 2 3 4 3 3 3 2" xfId="2703"/>
    <cellStyle name="쉼표 [0] 2 3 4 3 4" xfId="966"/>
    <cellStyle name="쉼표 [0] 2 3 4 3 5" xfId="1201"/>
    <cellStyle name="쉼표 [0] 2 3 4 3 5 2" xfId="2591"/>
    <cellStyle name="쉼표 [0] 2 3 4 3 5 2 2" xfId="3020"/>
    <cellStyle name="쉼표 [0] 2 3 4 3 6" xfId="1923"/>
    <cellStyle name="쉼표 [0] 2 3 4 4" xfId="704"/>
    <cellStyle name="쉼표 [0] 2 3 4 4 2" xfId="784"/>
    <cellStyle name="쉼표 [0] 2 3 4 4 2 2" xfId="1555"/>
    <cellStyle name="쉼표 [0] 2 3 4 4 2 2 2" xfId="1629"/>
    <cellStyle name="쉼표 [0] 2 3 4 4 2 2 2 2" xfId="3370"/>
    <cellStyle name="쉼표 [0] 2 3 4 4 2 2 2 2 2" xfId="3444"/>
    <cellStyle name="쉼표 [0] 2 3 4 4 2 2 3" xfId="2291"/>
    <cellStyle name="쉼표 [0] 2 3 4 4 2 3" xfId="2217"/>
    <cellStyle name="쉼표 [0] 2 3 4 4 2 3 2" xfId="2755"/>
    <cellStyle name="쉼표 [0] 2 3 4 4 3" xfId="1018"/>
    <cellStyle name="쉼표 [0] 2 3 4 4 4" xfId="1253"/>
    <cellStyle name="쉼표 [0] 2 3 4 4 4 2" xfId="2680"/>
    <cellStyle name="쉼표 [0] 2 3 4 4 4 2 2" xfId="3072"/>
    <cellStyle name="쉼표 [0] 2 3 4 4 5" xfId="483"/>
    <cellStyle name="쉼표 [0] 2 3 4 5" xfId="941"/>
    <cellStyle name="쉼표 [0] 2 3 4 5 2" xfId="1395"/>
    <cellStyle name="쉼표 [0] 2 3 4 5 2 2" xfId="1778"/>
    <cellStyle name="쉼표 [0] 2 3 4 5 2 2 2" xfId="3212"/>
    <cellStyle name="쉼표 [0] 2 3 4 5 2 2 2 2" xfId="3587"/>
    <cellStyle name="쉼표 [0] 2 3 4 5 2 3" xfId="2434"/>
    <cellStyle name="쉼표 [0] 2 3 4 5 3" xfId="2058"/>
    <cellStyle name="쉼표 [0] 2 3 4 5 3 2" xfId="2899"/>
    <cellStyle name="쉼표 [0] 2 3 4 6" xfId="1176"/>
    <cellStyle name="쉼표 [0] 2 3 4 6 2" xfId="2518"/>
    <cellStyle name="쉼표 [0] 2 3 4 6 2 2" xfId="2997"/>
    <cellStyle name="쉼표 [0] 2 3 4 7" xfId="1887"/>
    <cellStyle name="쉼표 [0] 2 3 5" xfId="527"/>
    <cellStyle name="쉼표 [0] 2 3 5 2" xfId="631"/>
    <cellStyle name="쉼표 [0] 2 3 5 2 2" xfId="637"/>
    <cellStyle name="쉼표 [0] 2 3 5 2 2 2" xfId="873"/>
    <cellStyle name="쉼표 [0] 2 3 5 2 2 2 2" xfId="879"/>
    <cellStyle name="쉼표 [0] 2 3 5 2 2 2 2 2" xfId="1715"/>
    <cellStyle name="쉼표 [0] 2 3 5 2 2 2 2 2 2" xfId="1721"/>
    <cellStyle name="쉼표 [0] 2 3 5 2 2 2 2 2 2 2" xfId="3530"/>
    <cellStyle name="쉼표 [0] 2 3 5 2 2 2 2 2 2 2 2" xfId="3536"/>
    <cellStyle name="쉼표 [0] 2 3 5 2 2 2 2 2 3" xfId="2383"/>
    <cellStyle name="쉼표 [0] 2 3 5 2 2 2 2 3" xfId="2377"/>
    <cellStyle name="쉼표 [0] 2 3 5 2 2 2 2 3 2" xfId="2848"/>
    <cellStyle name="쉼표 [0] 2 3 5 2 2 2 3" xfId="1112"/>
    <cellStyle name="쉼표 [0] 2 3 5 2 2 2 4" xfId="1346"/>
    <cellStyle name="쉼표 [0] 2 3 5 2 2 2 4 2" xfId="2842"/>
    <cellStyle name="쉼표 [0] 2 3 5 2 2 2 4 2 2" xfId="3164"/>
    <cellStyle name="쉼표 [0] 2 3 5 2 2 2 5" xfId="2010"/>
    <cellStyle name="쉼표 [0] 2 3 5 2 2 3" xfId="1106"/>
    <cellStyle name="쉼표 [0] 2 3 5 2 2 3 2" xfId="1492"/>
    <cellStyle name="쉼표 [0] 2 3 5 2 2 3 2 2" xfId="1910"/>
    <cellStyle name="쉼표 [0] 2 3 5 2 2 3 2 2 2" xfId="3308"/>
    <cellStyle name="쉼표 [0] 2 3 5 2 2 3 2 2 2 2" xfId="3649"/>
    <cellStyle name="쉼표 [0] 2 3 5 2 2 3 2 3" xfId="2496"/>
    <cellStyle name="쉼표 [0] 2 3 5 2 2 3 3" xfId="2154"/>
    <cellStyle name="쉼표 [0] 2 3 5 2 2 3 3 2" xfId="2961"/>
    <cellStyle name="쉼표 [0] 2 3 5 2 2 4" xfId="1340"/>
    <cellStyle name="쉼표 [0] 2 3 5 2 2 4 2" xfId="2617"/>
    <cellStyle name="쉼표 [0] 2 3 5 2 2 4 2 2" xfId="3158"/>
    <cellStyle name="쉼표 [0] 2 3 5 2 2 5" xfId="2004"/>
    <cellStyle name="쉼표 [0] 2 3 5 2 3" xfId="733"/>
    <cellStyle name="쉼표 [0] 2 3 5 2 3 2" xfId="1486"/>
    <cellStyle name="쉼표 [0] 2 3 5 2 3 2 2" xfId="1581"/>
    <cellStyle name="쉼표 [0] 2 3 5 2 3 2 2 2" xfId="3302"/>
    <cellStyle name="쉼표 [0] 2 3 5 2 3 2 2 2 2" xfId="3396"/>
    <cellStyle name="쉼표 [0] 2 3 5 2 3 2 3" xfId="2243"/>
    <cellStyle name="쉼표 [0] 2 3 5 2 3 3" xfId="2148"/>
    <cellStyle name="쉼표 [0] 2 3 5 2 3 3 2" xfId="2706"/>
    <cellStyle name="쉼표 [0] 2 3 5 2 4" xfId="969"/>
    <cellStyle name="쉼표 [0] 2 3 5 2 5" xfId="1204"/>
    <cellStyle name="쉼표 [0] 2 3 5 2 5 2" xfId="2611"/>
    <cellStyle name="쉼표 [0] 2 3 5 2 5 2 2" xfId="3023"/>
    <cellStyle name="쉼표 [0] 2 3 5 2 6" xfId="1881"/>
    <cellStyle name="쉼표 [0] 2 3 5 3" xfId="727"/>
    <cellStyle name="쉼표 [0] 2 3 5 3 2" xfId="788"/>
    <cellStyle name="쉼표 [0] 2 3 5 3 2 2" xfId="1575"/>
    <cellStyle name="쉼표 [0] 2 3 5 3 2 2 2" xfId="1633"/>
    <cellStyle name="쉼표 [0] 2 3 5 3 2 2 2 2" xfId="3390"/>
    <cellStyle name="쉼표 [0] 2 3 5 3 2 2 2 2 2" xfId="3448"/>
    <cellStyle name="쉼표 [0] 2 3 5 3 2 2 3" xfId="2295"/>
    <cellStyle name="쉼표 [0] 2 3 5 3 2 3" xfId="2237"/>
    <cellStyle name="쉼표 [0] 2 3 5 3 2 3 2" xfId="2759"/>
    <cellStyle name="쉼표 [0] 2 3 5 3 3" xfId="1023"/>
    <cellStyle name="쉼표 [0] 2 3 5 3 4" xfId="1258"/>
    <cellStyle name="쉼표 [0] 2 3 5 3 4 2" xfId="2700"/>
    <cellStyle name="쉼표 [0] 2 3 5 3 4 2 2" xfId="3076"/>
    <cellStyle name="쉼표 [0] 2 3 5 3 5" xfId="490"/>
    <cellStyle name="쉼표 [0] 2 3 5 4" xfId="962"/>
    <cellStyle name="쉼표 [0] 2 3 5 4 2" xfId="1400"/>
    <cellStyle name="쉼표 [0] 2 3 5 4 2 2" xfId="1796"/>
    <cellStyle name="쉼표 [0] 2 3 5 4 2 2 2" xfId="3216"/>
    <cellStyle name="쉼표 [0] 2 3 5 4 2 2 2 2" xfId="3596"/>
    <cellStyle name="쉼표 [0] 2 3 5 4 2 3" xfId="2443"/>
    <cellStyle name="쉼표 [0] 2 3 5 4 3" xfId="2062"/>
    <cellStyle name="쉼표 [0] 2 3 5 4 3 2" xfId="2908"/>
    <cellStyle name="쉼표 [0] 2 3 5 5" xfId="1197"/>
    <cellStyle name="쉼표 [0] 2 3 5 5 2" xfId="2522"/>
    <cellStyle name="쉼표 [0] 2 3 5 5 2 2" xfId="3017"/>
    <cellStyle name="쉼표 [0] 2 3 5 6" xfId="1820"/>
    <cellStyle name="쉼표 [0] 2 3 6" xfId="538"/>
    <cellStyle name="쉼표 [0] 2 3 6 2" xfId="713"/>
    <cellStyle name="쉼표 [0] 2 3 6 2 2" xfId="794"/>
    <cellStyle name="쉼표 [0] 2 3 6 2 2 2" xfId="1563"/>
    <cellStyle name="쉼표 [0] 2 3 6 2 2 2 2" xfId="1639"/>
    <cellStyle name="쉼표 [0] 2 3 6 2 2 2 2 2" xfId="3378"/>
    <cellStyle name="쉼표 [0] 2 3 6 2 2 2 2 2 2" xfId="3454"/>
    <cellStyle name="쉼표 [0] 2 3 6 2 2 2 3" xfId="2301"/>
    <cellStyle name="쉼표 [0] 2 3 6 2 2 3" xfId="2225"/>
    <cellStyle name="쉼표 [0] 2 3 6 2 2 3 2" xfId="2765"/>
    <cellStyle name="쉼표 [0] 2 3 6 2 3" xfId="1029"/>
    <cellStyle name="쉼표 [0] 2 3 6 2 4" xfId="1264"/>
    <cellStyle name="쉼표 [0] 2 3 6 2 4 2" xfId="2688"/>
    <cellStyle name="쉼표 [0] 2 3 6 2 4 2 2" xfId="3082"/>
    <cellStyle name="쉼표 [0] 2 3 6 2 5" xfId="497"/>
    <cellStyle name="쉼표 [0] 2 3 6 3" xfId="950"/>
    <cellStyle name="쉼표 [0] 2 3 6 3 2" xfId="1407"/>
    <cellStyle name="쉼표 [0] 2 3 6 3 2 2" xfId="1786"/>
    <cellStyle name="쉼표 [0] 2 3 6 3 2 2 2" xfId="3223"/>
    <cellStyle name="쉼표 [0] 2 3 6 3 2 2 2 2" xfId="3591"/>
    <cellStyle name="쉼표 [0] 2 3 6 3 2 3" xfId="2438"/>
    <cellStyle name="쉼표 [0] 2 3 6 3 3" xfId="2069"/>
    <cellStyle name="쉼표 [0] 2 3 6 3 3 2" xfId="2903"/>
    <cellStyle name="쉼표 [0] 2 3 6 4" xfId="1185"/>
    <cellStyle name="쉼표 [0] 2 3 6 4 2" xfId="2529"/>
    <cellStyle name="쉼표 [0] 2 3 6 4 2 2" xfId="3005"/>
    <cellStyle name="쉼표 [0] 2 3 6 5" xfId="1878"/>
    <cellStyle name="쉼표 [0] 2 3 7" xfId="469"/>
    <cellStyle name="쉼표 [0] 2 3 7 2" xfId="1206"/>
    <cellStyle name="쉼표 [0] 2 3 7 2 2" xfId="551"/>
    <cellStyle name="쉼표 [0] 2 3 7 2 2 2" xfId="3025"/>
    <cellStyle name="쉼표 [0] 2 3 7 2 2 2 2" xfId="2541"/>
    <cellStyle name="쉼표 [0] 2 3 7 2 3" xfId="1812"/>
    <cellStyle name="쉼표 [0] 2 3 7 3" xfId="1950"/>
    <cellStyle name="쉼표 [0] 2 3 7 3 2" xfId="1829"/>
    <cellStyle name="쉼표 [0] 2 3 8" xfId="513"/>
    <cellStyle name="쉼표 [0] 2 3 9" xfId="475"/>
    <cellStyle name="쉼표 [0] 2 3 9 2" xfId="495"/>
    <cellStyle name="쉼표 [0] 2 3 9 2 2" xfId="487"/>
    <cellStyle name="쉼표 [0] 2 4" xfId="304"/>
    <cellStyle name="쉼표 [0] 2 4 2" xfId="303"/>
    <cellStyle name="쉼표 [0] 2 4 2 2" xfId="545"/>
    <cellStyle name="쉼표 [0] 2 4 2 2 2" xfId="547"/>
    <cellStyle name="쉼표 [0] 2 4 2 2 2 2" xfId="585"/>
    <cellStyle name="쉼표 [0] 2 4 2 2 2 2 2" xfId="587"/>
    <cellStyle name="쉼표 [0] 2 4 2 2 2 2 2 2" xfId="680"/>
    <cellStyle name="쉼표 [0] 2 4 2 2 2 2 2 2 2" xfId="682"/>
    <cellStyle name="쉼표 [0] 2 4 2 2 2 2 2 2 2 2" xfId="921"/>
    <cellStyle name="쉼표 [0] 2 4 2 2 2 2 2 2 2 2 2" xfId="923"/>
    <cellStyle name="쉼표 [0] 2 4 2 2 2 2 2 2 2 2 2 2" xfId="1763"/>
    <cellStyle name="쉼표 [0] 2 4 2 2 2 2 2 2 2 2 2 2 2" xfId="1765"/>
    <cellStyle name="쉼표 [0] 2 4 2 2 2 2 2 2 2 2 2 2 2 2" xfId="3578"/>
    <cellStyle name="쉼표 [0] 2 4 2 2 2 2 2 2 2 2 2 2 2 2 2" xfId="3580"/>
    <cellStyle name="쉼표 [0] 2 4 2 2 2 2 2 2 2 2 2 2 3" xfId="2427"/>
    <cellStyle name="쉼표 [0] 2 4 2 2 2 2 2 2 2 2 2 3" xfId="2425"/>
    <cellStyle name="쉼표 [0] 2 4 2 2 2 2 2 2 2 2 2 3 2" xfId="2892"/>
    <cellStyle name="쉼표 [0] 2 4 2 2 2 2 2 2 2 2 3" xfId="1156"/>
    <cellStyle name="쉼표 [0] 2 4 2 2 2 2 2 2 2 2 4" xfId="1390"/>
    <cellStyle name="쉼표 [0] 2 4 2 2 2 2 2 2 2 2 4 2" xfId="2890"/>
    <cellStyle name="쉼표 [0] 2 4 2 2 2 2 2 2 2 2 4 2 2" xfId="3208"/>
    <cellStyle name="쉼표 [0] 2 4 2 2 2 2 2 2 2 2 5" xfId="2054"/>
    <cellStyle name="쉼표 [0] 2 4 2 2 2 2 2 2 2 3" xfId="1154"/>
    <cellStyle name="쉼표 [0] 2 4 2 2 2 2 2 2 2 3 2" xfId="1537"/>
    <cellStyle name="쉼표 [0] 2 4 2 2 2 2 2 2 2 3 2 2" xfId="1949"/>
    <cellStyle name="쉼표 [0] 2 4 2 2 2 2 2 2 2 3 2 2 2" xfId="3352"/>
    <cellStyle name="쉼표 [0] 2 4 2 2 2 2 2 2 2 3 2 2 2 2" xfId="3668"/>
    <cellStyle name="쉼표 [0] 2 4 2 2 2 2 2 2 2 3 2 3" xfId="2515"/>
    <cellStyle name="쉼표 [0] 2 4 2 2 2 2 2 2 2 3 3" xfId="2199"/>
    <cellStyle name="쉼표 [0] 2 4 2 2 2 2 2 2 2 3 3 2" xfId="2980"/>
    <cellStyle name="쉼표 [0] 2 4 2 2 2 2 2 2 2 4" xfId="1388"/>
    <cellStyle name="쉼표 [0] 2 4 2 2 2 2 2 2 2 4 2" xfId="2661"/>
    <cellStyle name="쉼표 [0] 2 4 2 2 2 2 2 2 2 4 2 2" xfId="3206"/>
    <cellStyle name="쉼표 [0] 2 4 2 2 2 2 2 2 2 5" xfId="2052"/>
    <cellStyle name="쉼표 [0] 2 4 2 2 2 2 2 2 3" xfId="780"/>
    <cellStyle name="쉼표 [0] 2 4 2 2 2 2 2 2 3 2" xfId="1535"/>
    <cellStyle name="쉼표 [0] 2 4 2 2 2 2 2 2 3 2 2" xfId="1625"/>
    <cellStyle name="쉼표 [0] 2 4 2 2 2 2 2 2 3 2 2 2" xfId="3350"/>
    <cellStyle name="쉼표 [0] 2 4 2 2 2 2 2 2 3 2 2 2 2" xfId="3440"/>
    <cellStyle name="쉼표 [0] 2 4 2 2 2 2 2 2 3 2 3" xfId="2287"/>
    <cellStyle name="쉼표 [0] 2 4 2 2 2 2 2 2 3 3" xfId="2197"/>
    <cellStyle name="쉼표 [0] 2 4 2 2 2 2 2 2 3 3 2" xfId="2751"/>
    <cellStyle name="쉼표 [0] 2 4 2 2 2 2 2 2 4" xfId="1014"/>
    <cellStyle name="쉼표 [0] 2 4 2 2 2 2 2 2 5" xfId="1249"/>
    <cellStyle name="쉼표 [0] 2 4 2 2 2 2 2 2 5 2" xfId="2659"/>
    <cellStyle name="쉼표 [0] 2 4 2 2 2 2 2 2 5 2 2" xfId="3068"/>
    <cellStyle name="쉼표 [0] 2 4 2 2 2 2 2 2 6" xfId="479"/>
    <cellStyle name="쉼표 [0] 2 4 2 2 2 2 2 3" xfId="778"/>
    <cellStyle name="쉼표 [0] 2 4 2 2 2 2 2 3 2" xfId="834"/>
    <cellStyle name="쉼표 [0] 2 4 2 2 2 2 2 3 2 2" xfId="1623"/>
    <cellStyle name="쉼표 [0] 2 4 2 2 2 2 2 3 2 2 2" xfId="1679"/>
    <cellStyle name="쉼표 [0] 2 4 2 2 2 2 2 3 2 2 2 2" xfId="3438"/>
    <cellStyle name="쉼표 [0] 2 4 2 2 2 2 2 3 2 2 2 2 2" xfId="3494"/>
    <cellStyle name="쉼표 [0] 2 4 2 2 2 2 2 3 2 2 3" xfId="2341"/>
    <cellStyle name="쉼표 [0] 2 4 2 2 2 2 2 3 2 3" xfId="2285"/>
    <cellStyle name="쉼표 [0] 2 4 2 2 2 2 2 3 2 3 2" xfId="2805"/>
    <cellStyle name="쉼표 [0] 2 4 2 2 2 2 2 3 3" xfId="1069"/>
    <cellStyle name="쉼표 [0] 2 4 2 2 2 2 2 3 4" xfId="1304"/>
    <cellStyle name="쉼표 [0] 2 4 2 2 2 2 2 3 4 2" xfId="2749"/>
    <cellStyle name="쉼표 [0] 2 4 2 2 2 2 2 3 4 2 2" xfId="3122"/>
    <cellStyle name="쉼표 [0] 2 4 2 2 2 2 2 3 5" xfId="1968"/>
    <cellStyle name="쉼표 [0] 2 4 2 2 2 2 2 4" xfId="1012"/>
    <cellStyle name="쉼표 [0] 2 4 2 2 2 2 2 4 2" xfId="1449"/>
    <cellStyle name="쉼표 [0] 2 4 2 2 2 2 2 4 2 2" xfId="1837"/>
    <cellStyle name="쉼표 [0] 2 4 2 2 2 2 2 4 2 2 2" xfId="3265"/>
    <cellStyle name="쉼표 [0] 2 4 2 2 2 2 2 4 2 2 2 2" xfId="3615"/>
    <cellStyle name="쉼표 [0] 2 4 2 2 2 2 2 4 2 3" xfId="2462"/>
    <cellStyle name="쉼표 [0] 2 4 2 2 2 2 2 4 3" xfId="2111"/>
    <cellStyle name="쉼표 [0] 2 4 2 2 2 2 2 4 3 2" xfId="2927"/>
    <cellStyle name="쉼표 [0] 2 4 2 2 2 2 2 5" xfId="1247"/>
    <cellStyle name="쉼표 [0] 2 4 2 2 2 2 2 5 2" xfId="2574"/>
    <cellStyle name="쉼표 [0] 2 4 2 2 2 2 2 5 2 2" xfId="3066"/>
    <cellStyle name="쉼표 [0] 2 4 2 2 2 2 2 6" xfId="567"/>
    <cellStyle name="쉼표 [0] 2 4 2 2 2 2 3" xfId="628"/>
    <cellStyle name="쉼표 [0] 2 4 2 2 2 2 3 2" xfId="832"/>
    <cellStyle name="쉼표 [0] 2 4 2 2 2 2 3 2 2" xfId="870"/>
    <cellStyle name="쉼표 [0] 2 4 2 2 2 2 3 2 2 2" xfId="1677"/>
    <cellStyle name="쉼표 [0] 2 4 2 2 2 2 3 2 2 2 2" xfId="1712"/>
    <cellStyle name="쉼표 [0] 2 4 2 2 2 2 3 2 2 2 2 2" xfId="3492"/>
    <cellStyle name="쉼표 [0] 2 4 2 2 2 2 3 2 2 2 2 2 2" xfId="3527"/>
    <cellStyle name="쉼표 [0] 2 4 2 2 2 2 3 2 2 2 3" xfId="2374"/>
    <cellStyle name="쉼표 [0] 2 4 2 2 2 2 3 2 2 3" xfId="2339"/>
    <cellStyle name="쉼표 [0] 2 4 2 2 2 2 3 2 2 3 2" xfId="2839"/>
    <cellStyle name="쉼표 [0] 2 4 2 2 2 2 3 2 3" xfId="1103"/>
    <cellStyle name="쉼표 [0] 2 4 2 2 2 2 3 2 4" xfId="1337"/>
    <cellStyle name="쉼표 [0] 2 4 2 2 2 2 3 2 4 2" xfId="2803"/>
    <cellStyle name="쉼표 [0] 2 4 2 2 2 2 3 2 4 2 2" xfId="3155"/>
    <cellStyle name="쉼표 [0] 2 4 2 2 2 2 3 2 5" xfId="2001"/>
    <cellStyle name="쉼표 [0] 2 4 2 2 2 2 3 3" xfId="1067"/>
    <cellStyle name="쉼표 [0] 2 4 2 2 2 2 3 3 2" xfId="1483"/>
    <cellStyle name="쉼표 [0] 2 4 2 2 2 2 3 3 2 2" xfId="1880"/>
    <cellStyle name="쉼표 [0] 2 4 2 2 2 2 3 3 2 2 2" xfId="3299"/>
    <cellStyle name="쉼표 [0] 2 4 2 2 2 2 3 3 2 2 2 2" xfId="3635"/>
    <cellStyle name="쉼표 [0] 2 4 2 2 2 2 3 3 2 3" xfId="2482"/>
    <cellStyle name="쉼표 [0] 2 4 2 2 2 2 3 3 3" xfId="2145"/>
    <cellStyle name="쉼표 [0] 2 4 2 2 2 2 3 3 3 2" xfId="2947"/>
    <cellStyle name="쉼표 [0] 2 4 2 2 2 2 3 4" xfId="1302"/>
    <cellStyle name="쉼표 [0] 2 4 2 2 2 2 3 4 2" xfId="2608"/>
    <cellStyle name="쉼표 [0] 2 4 2 2 2 2 3 4 2 2" xfId="3120"/>
    <cellStyle name="쉼표 [0] 2 4 2 2 2 2 3 5" xfId="1966"/>
    <cellStyle name="쉼표 [0] 2 4 2 2 2 2 4" xfId="724"/>
    <cellStyle name="쉼표 [0] 2 4 2 2 2 2 4 2" xfId="1447"/>
    <cellStyle name="쉼표 [0] 2 4 2 2 2 2 4 2 2" xfId="1572"/>
    <cellStyle name="쉼표 [0] 2 4 2 2 2 2 4 2 2 2" xfId="3263"/>
    <cellStyle name="쉼표 [0] 2 4 2 2 2 2 4 2 2 2 2" xfId="3387"/>
    <cellStyle name="쉼표 [0] 2 4 2 2 2 2 4 2 3" xfId="2234"/>
    <cellStyle name="쉼표 [0] 2 4 2 2 2 2 4 3" xfId="2109"/>
    <cellStyle name="쉼표 [0] 2 4 2 2 2 2 4 3 2" xfId="2697"/>
    <cellStyle name="쉼표 [0] 2 4 2 2 2 2 5" xfId="959"/>
    <cellStyle name="쉼표 [0] 2 4 2 2 2 2 6" xfId="1194"/>
    <cellStyle name="쉼표 [0] 2 4 2 2 2 2 6 2" xfId="2572"/>
    <cellStyle name="쉼표 [0] 2 4 2 2 2 2 6 2 2" xfId="3014"/>
    <cellStyle name="쉼표 [0] 2 4 2 2 2 2 7" xfId="1773"/>
    <cellStyle name="쉼표 [0] 2 4 2 2 2 3" xfId="625"/>
    <cellStyle name="쉼표 [0] 2 4 2 2 2 3 2" xfId="649"/>
    <cellStyle name="쉼표 [0] 2 4 2 2 2 3 2 2" xfId="868"/>
    <cellStyle name="쉼표 [0] 2 4 2 2 2 3 2 2 2" xfId="891"/>
    <cellStyle name="쉼표 [0] 2 4 2 2 2 3 2 2 2 2" xfId="1710"/>
    <cellStyle name="쉼표 [0] 2 4 2 2 2 3 2 2 2 2 2" xfId="1733"/>
    <cellStyle name="쉼표 [0] 2 4 2 2 2 3 2 2 2 2 2 2" xfId="3525"/>
    <cellStyle name="쉼표 [0] 2 4 2 2 2 3 2 2 2 2 2 2 2" xfId="3548"/>
    <cellStyle name="쉼표 [0] 2 4 2 2 2 3 2 2 2 2 3" xfId="2395"/>
    <cellStyle name="쉼표 [0] 2 4 2 2 2 3 2 2 2 3" xfId="2372"/>
    <cellStyle name="쉼표 [0] 2 4 2 2 2 3 2 2 2 3 2" xfId="2860"/>
    <cellStyle name="쉼표 [0] 2 4 2 2 2 3 2 2 3" xfId="1124"/>
    <cellStyle name="쉼표 [0] 2 4 2 2 2 3 2 2 4" xfId="1358"/>
    <cellStyle name="쉼표 [0] 2 4 2 2 2 3 2 2 4 2" xfId="2837"/>
    <cellStyle name="쉼표 [0] 2 4 2 2 2 3 2 2 4 2 2" xfId="3176"/>
    <cellStyle name="쉼표 [0] 2 4 2 2 2 3 2 2 5" xfId="2022"/>
    <cellStyle name="쉼표 [0] 2 4 2 2 2 3 2 3" xfId="1101"/>
    <cellStyle name="쉼표 [0] 2 4 2 2 2 3 2 3 2" xfId="1504"/>
    <cellStyle name="쉼표 [0] 2 4 2 2 2 3 2 3 2 2" xfId="1906"/>
    <cellStyle name="쉼표 [0] 2 4 2 2 2 3 2 3 2 2 2" xfId="3320"/>
    <cellStyle name="쉼표 [0] 2 4 2 2 2 3 2 3 2 2 2 2" xfId="3647"/>
    <cellStyle name="쉼표 [0] 2 4 2 2 2 3 2 3 2 3" xfId="2494"/>
    <cellStyle name="쉼표 [0] 2 4 2 2 2 3 2 3 3" xfId="2166"/>
    <cellStyle name="쉼표 [0] 2 4 2 2 2 3 2 3 3 2" xfId="2959"/>
    <cellStyle name="쉼표 [0] 2 4 2 2 2 3 2 4" xfId="1335"/>
    <cellStyle name="쉼표 [0] 2 4 2 2 2 3 2 4 2" xfId="2629"/>
    <cellStyle name="쉼표 [0] 2 4 2 2 2 3 2 4 2 2" xfId="3153"/>
    <cellStyle name="쉼표 [0] 2 4 2 2 2 3 2 5" xfId="1999"/>
    <cellStyle name="쉼표 [0] 2 4 2 2 2 3 3" xfId="745"/>
    <cellStyle name="쉼표 [0] 2 4 2 2 2 3 3 2" xfId="1480"/>
    <cellStyle name="쉼표 [0] 2 4 2 2 2 3 3 2 2" xfId="1593"/>
    <cellStyle name="쉼표 [0] 2 4 2 2 2 3 3 2 2 2" xfId="3296"/>
    <cellStyle name="쉼표 [0] 2 4 2 2 2 3 3 2 2 2 2" xfId="3408"/>
    <cellStyle name="쉼표 [0] 2 4 2 2 2 3 3 2 3" xfId="2255"/>
    <cellStyle name="쉼표 [0] 2 4 2 2 2 3 3 3" xfId="2142"/>
    <cellStyle name="쉼표 [0] 2 4 2 2 2 3 3 3 2" xfId="2718"/>
    <cellStyle name="쉼표 [0] 2 4 2 2 2 3 4" xfId="981"/>
    <cellStyle name="쉼표 [0] 2 4 2 2 2 3 5" xfId="1217"/>
    <cellStyle name="쉼표 [0] 2 4 2 2 2 3 5 2" xfId="2605"/>
    <cellStyle name="쉼표 [0] 2 4 2 2 2 3 5 2 2" xfId="3036"/>
    <cellStyle name="쉼표 [0] 2 4 2 2 2 3 6" xfId="1877"/>
    <cellStyle name="쉼표 [0] 2 4 2 2 2 4" xfId="721"/>
    <cellStyle name="쉼표 [0] 2 4 2 2 2 4 2" xfId="802"/>
    <cellStyle name="쉼표 [0] 2 4 2 2 2 4 2 2" xfId="1570"/>
    <cellStyle name="쉼표 [0] 2 4 2 2 2 4 2 2 2" xfId="1647"/>
    <cellStyle name="쉼표 [0] 2 4 2 2 2 4 2 2 2 2" xfId="3385"/>
    <cellStyle name="쉼표 [0] 2 4 2 2 2 4 2 2 2 2 2" xfId="3462"/>
    <cellStyle name="쉼표 [0] 2 4 2 2 2 4 2 2 3" xfId="2309"/>
    <cellStyle name="쉼표 [0] 2 4 2 2 2 4 2 3" xfId="2232"/>
    <cellStyle name="쉼표 [0] 2 4 2 2 2 4 2 3 2" xfId="2773"/>
    <cellStyle name="쉼표 [0] 2 4 2 2 2 4 3" xfId="1037"/>
    <cellStyle name="쉼표 [0] 2 4 2 2 2 4 4" xfId="1272"/>
    <cellStyle name="쉼표 [0] 2 4 2 2 2 4 4 2" xfId="2695"/>
    <cellStyle name="쉼표 [0] 2 4 2 2 2 4 4 2 2" xfId="3090"/>
    <cellStyle name="쉼표 [0] 2 4 2 2 2 4 5" xfId="505"/>
    <cellStyle name="쉼표 [0] 2 4 2 2 2 5" xfId="957"/>
    <cellStyle name="쉼표 [0] 2 4 2 2 2 5 2" xfId="1415"/>
    <cellStyle name="쉼표 [0] 2 4 2 2 2 5 2 2" xfId="1792"/>
    <cellStyle name="쉼표 [0] 2 4 2 2 2 5 2 2 2" xfId="3231"/>
    <cellStyle name="쉼표 [0] 2 4 2 2 2 5 2 2 2 2" xfId="3594"/>
    <cellStyle name="쉼표 [0] 2 4 2 2 2 5 2 3" xfId="2441"/>
    <cellStyle name="쉼표 [0] 2 4 2 2 2 5 3" xfId="2077"/>
    <cellStyle name="쉼표 [0] 2 4 2 2 2 5 3 2" xfId="2906"/>
    <cellStyle name="쉼표 [0] 2 4 2 2 2 6" xfId="1192"/>
    <cellStyle name="쉼표 [0] 2 4 2 2 2 6 2" xfId="2537"/>
    <cellStyle name="쉼표 [0] 2 4 2 2 2 6 2 2" xfId="3012"/>
    <cellStyle name="쉼표 [0] 2 4 2 2 2 7" xfId="1870"/>
    <cellStyle name="쉼표 [0] 2 4 2 2 3" xfId="566"/>
    <cellStyle name="쉼표 [0] 2 4 2 2 3 2" xfId="647"/>
    <cellStyle name="쉼표 [0] 2 4 2 2 3 2 2" xfId="662"/>
    <cellStyle name="쉼표 [0] 2 4 2 2 3 2 2 2" xfId="889"/>
    <cellStyle name="쉼표 [0] 2 4 2 2 3 2 2 2 2" xfId="903"/>
    <cellStyle name="쉼표 [0] 2 4 2 2 3 2 2 2 2 2" xfId="1731"/>
    <cellStyle name="쉼표 [0] 2 4 2 2 3 2 2 2 2 2 2" xfId="1745"/>
    <cellStyle name="쉼표 [0] 2 4 2 2 3 2 2 2 2 2 2 2" xfId="3546"/>
    <cellStyle name="쉼표 [0] 2 4 2 2 3 2 2 2 2 2 2 2 2" xfId="3560"/>
    <cellStyle name="쉼표 [0] 2 4 2 2 3 2 2 2 2 2 3" xfId="2407"/>
    <cellStyle name="쉼표 [0] 2 4 2 2 3 2 2 2 2 3" xfId="2393"/>
    <cellStyle name="쉼표 [0] 2 4 2 2 3 2 2 2 2 3 2" xfId="2872"/>
    <cellStyle name="쉼표 [0] 2 4 2 2 3 2 2 2 3" xfId="1136"/>
    <cellStyle name="쉼표 [0] 2 4 2 2 3 2 2 2 4" xfId="1370"/>
    <cellStyle name="쉼표 [0] 2 4 2 2 3 2 2 2 4 2" xfId="2858"/>
    <cellStyle name="쉼표 [0] 2 4 2 2 3 2 2 2 4 2 2" xfId="3188"/>
    <cellStyle name="쉼표 [0] 2 4 2 2 3 2 2 2 5" xfId="2034"/>
    <cellStyle name="쉼표 [0] 2 4 2 2 3 2 2 3" xfId="1122"/>
    <cellStyle name="쉼표 [0] 2 4 2 2 3 2 2 3 2" xfId="1517"/>
    <cellStyle name="쉼표 [0] 2 4 2 2 3 2 2 3 2 2" xfId="1922"/>
    <cellStyle name="쉼표 [0] 2 4 2 2 3 2 2 3 2 2 2" xfId="3332"/>
    <cellStyle name="쉼표 [0] 2 4 2 2 3 2 2 3 2 2 2 2" xfId="3656"/>
    <cellStyle name="쉼표 [0] 2 4 2 2 3 2 2 3 2 3" xfId="2503"/>
    <cellStyle name="쉼표 [0] 2 4 2 2 3 2 2 3 3" xfId="2179"/>
    <cellStyle name="쉼표 [0] 2 4 2 2 3 2 2 3 3 2" xfId="2968"/>
    <cellStyle name="쉼표 [0] 2 4 2 2 3 2 2 4" xfId="1356"/>
    <cellStyle name="쉼표 [0] 2 4 2 2 3 2 2 4 2" xfId="2641"/>
    <cellStyle name="쉼표 [0] 2 4 2 2 3 2 2 4 2 2" xfId="3174"/>
    <cellStyle name="쉼표 [0] 2 4 2 2 3 2 2 5" xfId="2020"/>
    <cellStyle name="쉼표 [0] 2 4 2 2 3 2 3" xfId="759"/>
    <cellStyle name="쉼표 [0] 2 4 2 2 3 2 3 2" xfId="1502"/>
    <cellStyle name="쉼표 [0] 2 4 2 2 3 2 3 2 2" xfId="1605"/>
    <cellStyle name="쉼표 [0] 2 4 2 2 3 2 3 2 2 2" xfId="3318"/>
    <cellStyle name="쉼표 [0] 2 4 2 2 3 2 3 2 2 2 2" xfId="3420"/>
    <cellStyle name="쉼표 [0] 2 4 2 2 3 2 3 2 3" xfId="2267"/>
    <cellStyle name="쉼표 [0] 2 4 2 2 3 2 3 3" xfId="2164"/>
    <cellStyle name="쉼표 [0] 2 4 2 2 3 2 3 3 2" xfId="2730"/>
    <cellStyle name="쉼표 [0] 2 4 2 2 3 2 4" xfId="993"/>
    <cellStyle name="쉼표 [0] 2 4 2 2 3 2 5" xfId="1229"/>
    <cellStyle name="쉼표 [0] 2 4 2 2 3 2 5 2" xfId="2627"/>
    <cellStyle name="쉼표 [0] 2 4 2 2 3 2 5 2 2" xfId="3048"/>
    <cellStyle name="쉼표 [0] 2 4 2 2 3 2 6" xfId="1823"/>
    <cellStyle name="쉼표 [0] 2 4 2 2 3 3" xfId="743"/>
    <cellStyle name="쉼표 [0] 2 4 2 2 3 3 2" xfId="814"/>
    <cellStyle name="쉼표 [0] 2 4 2 2 3 3 2 2" xfId="1591"/>
    <cellStyle name="쉼표 [0] 2 4 2 2 3 3 2 2 2" xfId="1659"/>
    <cellStyle name="쉼표 [0] 2 4 2 2 3 3 2 2 2 2" xfId="3406"/>
    <cellStyle name="쉼표 [0] 2 4 2 2 3 3 2 2 2 2 2" xfId="3474"/>
    <cellStyle name="쉼표 [0] 2 4 2 2 3 3 2 2 3" xfId="2321"/>
    <cellStyle name="쉼표 [0] 2 4 2 2 3 3 2 3" xfId="2253"/>
    <cellStyle name="쉼표 [0] 2 4 2 2 3 3 2 3 2" xfId="2785"/>
    <cellStyle name="쉼표 [0] 2 4 2 2 3 3 3" xfId="1049"/>
    <cellStyle name="쉼표 [0] 2 4 2 2 3 3 4" xfId="1284"/>
    <cellStyle name="쉼표 [0] 2 4 2 2 3 3 4 2" xfId="2716"/>
    <cellStyle name="쉼표 [0] 2 4 2 2 3 3 4 2 2" xfId="3102"/>
    <cellStyle name="쉼표 [0] 2 4 2 2 3 3 5" xfId="592"/>
    <cellStyle name="쉼표 [0] 2 4 2 2 3 4" xfId="979"/>
    <cellStyle name="쉼표 [0] 2 4 2 2 3 4 2" xfId="1429"/>
    <cellStyle name="쉼표 [0] 2 4 2 2 3 4 2 2" xfId="1810"/>
    <cellStyle name="쉼표 [0] 2 4 2 2 3 4 2 2 2" xfId="3245"/>
    <cellStyle name="쉼표 [0] 2 4 2 2 3 4 2 2 2 2" xfId="3603"/>
    <cellStyle name="쉼표 [0] 2 4 2 2 3 4 2 3" xfId="2450"/>
    <cellStyle name="쉼표 [0] 2 4 2 2 3 4 3" xfId="2091"/>
    <cellStyle name="쉼표 [0] 2 4 2 2 3 4 3 2" xfId="2915"/>
    <cellStyle name="쉼표 [0] 2 4 2 2 3 5" xfId="1215"/>
    <cellStyle name="쉼표 [0] 2 4 2 2 3 5 2" xfId="2554"/>
    <cellStyle name="쉼표 [0] 2 4 2 2 3 5 2 2" xfId="3034"/>
    <cellStyle name="쉼표 [0] 2 4 2 2 3 6" xfId="1789"/>
    <cellStyle name="쉼표 [0] 2 4 2 2 4" xfId="607"/>
    <cellStyle name="쉼표 [0] 2 4 2 2 4 2" xfId="800"/>
    <cellStyle name="쉼표 [0] 2 4 2 2 4 2 2" xfId="849"/>
    <cellStyle name="쉼표 [0] 2 4 2 2 4 2 2 2" xfId="1645"/>
    <cellStyle name="쉼표 [0] 2 4 2 2 4 2 2 2 2" xfId="1692"/>
    <cellStyle name="쉼표 [0] 2 4 2 2 4 2 2 2 2 2" xfId="3460"/>
    <cellStyle name="쉼표 [0] 2 4 2 2 4 2 2 2 2 2 2" xfId="3507"/>
    <cellStyle name="쉼표 [0] 2 4 2 2 4 2 2 2 3" xfId="2354"/>
    <cellStyle name="쉼표 [0] 2 4 2 2 4 2 2 3" xfId="2307"/>
    <cellStyle name="쉼표 [0] 2 4 2 2 4 2 2 3 2" xfId="2819"/>
    <cellStyle name="쉼표 [0] 2 4 2 2 4 2 3" xfId="1082"/>
    <cellStyle name="쉼표 [0] 2 4 2 2 4 2 4" xfId="1317"/>
    <cellStyle name="쉼표 [0] 2 4 2 2 4 2 4 2" xfId="2771"/>
    <cellStyle name="쉼표 [0] 2 4 2 2 4 2 4 2 2" xfId="3135"/>
    <cellStyle name="쉼표 [0] 2 4 2 2 4 2 5" xfId="1981"/>
    <cellStyle name="쉼표 [0] 2 4 2 2 4 3" xfId="1035"/>
    <cellStyle name="쉼표 [0] 2 4 2 2 4 3 2" xfId="1462"/>
    <cellStyle name="쉼표 [0] 2 4 2 2 4 3 2 2" xfId="1854"/>
    <cellStyle name="쉼표 [0] 2 4 2 2 4 3 2 2 2" xfId="3278"/>
    <cellStyle name="쉼표 [0] 2 4 2 2 4 3 2 2 2 2" xfId="3623"/>
    <cellStyle name="쉼표 [0] 2 4 2 2 4 3 2 3" xfId="2470"/>
    <cellStyle name="쉼표 [0] 2 4 2 2 4 3 3" xfId="2124"/>
    <cellStyle name="쉼표 [0] 2 4 2 2 4 3 3 2" xfId="2935"/>
    <cellStyle name="쉼표 [0] 2 4 2 2 4 4" xfId="1270"/>
    <cellStyle name="쉼표 [0] 2 4 2 2 4 4 2" xfId="2587"/>
    <cellStyle name="쉼표 [0] 2 4 2 2 4 4 2 2" xfId="3088"/>
    <cellStyle name="쉼표 [0] 2 4 2 2 4 5" xfId="503"/>
    <cellStyle name="쉼표 [0] 2 4 2 2 5" xfId="699"/>
    <cellStyle name="쉼표 [0] 2 4 2 2 5 2" xfId="1413"/>
    <cellStyle name="쉼표 [0] 2 4 2 2 5 2 2" xfId="1551"/>
    <cellStyle name="쉼표 [0] 2 4 2 2 5 2 2 2" xfId="3229"/>
    <cellStyle name="쉼표 [0] 2 4 2 2 5 2 2 2 2" xfId="3366"/>
    <cellStyle name="쉼표 [0] 2 4 2 2 5 2 3" xfId="2213"/>
    <cellStyle name="쉼표 [0] 2 4 2 2 5 3" xfId="2075"/>
    <cellStyle name="쉼표 [0] 2 4 2 2 5 3 2" xfId="2676"/>
    <cellStyle name="쉼표 [0] 2 4 2 2 6" xfId="937"/>
    <cellStyle name="쉼표 [0] 2 4 2 2 7" xfId="1172"/>
    <cellStyle name="쉼표 [0] 2 4 2 2 7 2" xfId="2535"/>
    <cellStyle name="쉼표 [0] 2 4 2 2 7 2 2" xfId="2993"/>
    <cellStyle name="쉼표 [0] 2 4 2 2 8" xfId="1893"/>
    <cellStyle name="쉼표 [0] 2 4 2 3" xfId="563"/>
    <cellStyle name="쉼표 [0] 2 4 2 3 2" xfId="576"/>
    <cellStyle name="쉼표 [0] 2 4 2 3 2 2" xfId="660"/>
    <cellStyle name="쉼표 [0] 2 4 2 3 2 2 2" xfId="671"/>
    <cellStyle name="쉼표 [0] 2 4 2 3 2 2 2 2" xfId="901"/>
    <cellStyle name="쉼표 [0] 2 4 2 3 2 2 2 2 2" xfId="912"/>
    <cellStyle name="쉼표 [0] 2 4 2 3 2 2 2 2 2 2" xfId="1743"/>
    <cellStyle name="쉼표 [0] 2 4 2 3 2 2 2 2 2 2 2" xfId="1754"/>
    <cellStyle name="쉼표 [0] 2 4 2 3 2 2 2 2 2 2 2 2" xfId="3558"/>
    <cellStyle name="쉼표 [0] 2 4 2 3 2 2 2 2 2 2 2 2 2" xfId="3569"/>
    <cellStyle name="쉼표 [0] 2 4 2 3 2 2 2 2 2 2 3" xfId="2416"/>
    <cellStyle name="쉼표 [0] 2 4 2 3 2 2 2 2 2 3" xfId="2405"/>
    <cellStyle name="쉼표 [0] 2 4 2 3 2 2 2 2 2 3 2" xfId="2881"/>
    <cellStyle name="쉼표 [0] 2 4 2 3 2 2 2 2 3" xfId="1145"/>
    <cellStyle name="쉼표 [0] 2 4 2 3 2 2 2 2 4" xfId="1379"/>
    <cellStyle name="쉼표 [0] 2 4 2 3 2 2 2 2 4 2" xfId="2870"/>
    <cellStyle name="쉼표 [0] 2 4 2 3 2 2 2 2 4 2 2" xfId="3197"/>
    <cellStyle name="쉼표 [0] 2 4 2 3 2 2 2 2 5" xfId="2043"/>
    <cellStyle name="쉼표 [0] 2 4 2 3 2 2 2 3" xfId="1134"/>
    <cellStyle name="쉼표 [0] 2 4 2 3 2 2 2 3 2" xfId="1526"/>
    <cellStyle name="쉼표 [0] 2 4 2 3 2 2 2 3 2 2" xfId="1930"/>
    <cellStyle name="쉼표 [0] 2 4 2 3 2 2 2 3 2 2 2" xfId="3341"/>
    <cellStyle name="쉼표 [0] 2 4 2 3 2 2 2 3 2 2 2 2" xfId="3660"/>
    <cellStyle name="쉼표 [0] 2 4 2 3 2 2 2 3 2 3" xfId="2507"/>
    <cellStyle name="쉼표 [0] 2 4 2 3 2 2 2 3 3" xfId="2188"/>
    <cellStyle name="쉼표 [0] 2 4 2 3 2 2 2 3 3 2" xfId="2972"/>
    <cellStyle name="쉼표 [0] 2 4 2 3 2 2 2 4" xfId="1368"/>
    <cellStyle name="쉼표 [0] 2 4 2 3 2 2 2 4 2" xfId="2650"/>
    <cellStyle name="쉼표 [0] 2 4 2 3 2 2 2 4 2 2" xfId="3186"/>
    <cellStyle name="쉼표 [0] 2 4 2 3 2 2 2 5" xfId="2032"/>
    <cellStyle name="쉼표 [0] 2 4 2 3 2 2 3" xfId="769"/>
    <cellStyle name="쉼표 [0] 2 4 2 3 2 2 3 2" xfId="1515"/>
    <cellStyle name="쉼표 [0] 2 4 2 3 2 2 3 2 2" xfId="1614"/>
    <cellStyle name="쉼표 [0] 2 4 2 3 2 2 3 2 2 2" xfId="3330"/>
    <cellStyle name="쉼표 [0] 2 4 2 3 2 2 3 2 2 2 2" xfId="3429"/>
    <cellStyle name="쉼표 [0] 2 4 2 3 2 2 3 2 3" xfId="2276"/>
    <cellStyle name="쉼표 [0] 2 4 2 3 2 2 3 3" xfId="2177"/>
    <cellStyle name="쉼표 [0] 2 4 2 3 2 2 3 3 2" xfId="2740"/>
    <cellStyle name="쉼표 [0] 2 4 2 3 2 2 4" xfId="1003"/>
    <cellStyle name="쉼표 [0] 2 4 2 3 2 2 5" xfId="1238"/>
    <cellStyle name="쉼표 [0] 2 4 2 3 2 2 5 2" xfId="2639"/>
    <cellStyle name="쉼표 [0] 2 4 2 3 2 2 5 2 2" xfId="3057"/>
    <cellStyle name="쉼표 [0] 2 4 2 3 2 2 6" xfId="854"/>
    <cellStyle name="쉼표 [0] 2 4 2 3 2 3" xfId="756"/>
    <cellStyle name="쉼표 [0] 2 4 2 3 2 3 2" xfId="823"/>
    <cellStyle name="쉼표 [0] 2 4 2 3 2 3 2 2" xfId="1603"/>
    <cellStyle name="쉼표 [0] 2 4 2 3 2 3 2 2 2" xfId="1668"/>
    <cellStyle name="쉼표 [0] 2 4 2 3 2 3 2 2 2 2" xfId="3418"/>
    <cellStyle name="쉼표 [0] 2 4 2 3 2 3 2 2 2 2 2" xfId="3483"/>
    <cellStyle name="쉼표 [0] 2 4 2 3 2 3 2 2 3" xfId="2330"/>
    <cellStyle name="쉼표 [0] 2 4 2 3 2 3 2 3" xfId="2265"/>
    <cellStyle name="쉼표 [0] 2 4 2 3 2 3 2 3 2" xfId="2794"/>
    <cellStyle name="쉼표 [0] 2 4 2 3 2 3 3" xfId="1058"/>
    <cellStyle name="쉼표 [0] 2 4 2 3 2 3 4" xfId="1293"/>
    <cellStyle name="쉼표 [0] 2 4 2 3 2 3 4 2" xfId="2728"/>
    <cellStyle name="쉼표 [0] 2 4 2 3 2 3 4 2 2" xfId="3111"/>
    <cellStyle name="쉼표 [0] 2 4 2 3 2 3 5" xfId="1957"/>
    <cellStyle name="쉼표 [0] 2 4 2 3 2 4" xfId="991"/>
    <cellStyle name="쉼표 [0] 2 4 2 3 2 4 2" xfId="1438"/>
    <cellStyle name="쉼표 [0] 2 4 2 3 2 4 2 2" xfId="1819"/>
    <cellStyle name="쉼표 [0] 2 4 2 3 2 4 2 2 2" xfId="3254"/>
    <cellStyle name="쉼표 [0] 2 4 2 3 2 4 2 2 2 2" xfId="3607"/>
    <cellStyle name="쉼표 [0] 2 4 2 3 2 4 2 3" xfId="2454"/>
    <cellStyle name="쉼표 [0] 2 4 2 3 2 4 3" xfId="2100"/>
    <cellStyle name="쉼표 [0] 2 4 2 3 2 4 3 2" xfId="2919"/>
    <cellStyle name="쉼표 [0] 2 4 2 3 2 5" xfId="1227"/>
    <cellStyle name="쉼표 [0] 2 4 2 3 2 5 2" xfId="2563"/>
    <cellStyle name="쉼표 [0] 2 4 2 3 2 5 2 2" xfId="3046"/>
    <cellStyle name="쉼표 [0] 2 4 2 3 2 6" xfId="1776"/>
    <cellStyle name="쉼표 [0] 2 4 2 3 3" xfId="616"/>
    <cellStyle name="쉼표 [0] 2 4 2 3 3 2" xfId="812"/>
    <cellStyle name="쉼표 [0] 2 4 2 3 3 2 2" xfId="859"/>
    <cellStyle name="쉼표 [0] 2 4 2 3 3 2 2 2" xfId="1657"/>
    <cellStyle name="쉼표 [0] 2 4 2 3 3 2 2 2 2" xfId="1701"/>
    <cellStyle name="쉼표 [0] 2 4 2 3 3 2 2 2 2 2" xfId="3472"/>
    <cellStyle name="쉼표 [0] 2 4 2 3 3 2 2 2 2 2 2" xfId="3516"/>
    <cellStyle name="쉼표 [0] 2 4 2 3 3 2 2 2 3" xfId="2363"/>
    <cellStyle name="쉼표 [0] 2 4 2 3 3 2 2 3" xfId="2319"/>
    <cellStyle name="쉼표 [0] 2 4 2 3 3 2 2 3 2" xfId="2828"/>
    <cellStyle name="쉼표 [0] 2 4 2 3 3 2 3" xfId="1092"/>
    <cellStyle name="쉼표 [0] 2 4 2 3 3 2 4" xfId="1326"/>
    <cellStyle name="쉼표 [0] 2 4 2 3 3 2 4 2" xfId="2783"/>
    <cellStyle name="쉼표 [0] 2 4 2 3 3 2 4 2 2" xfId="3144"/>
    <cellStyle name="쉼표 [0] 2 4 2 3 3 2 5" xfId="1990"/>
    <cellStyle name="쉼표 [0] 2 4 2 3 3 3" xfId="1047"/>
    <cellStyle name="쉼표 [0] 2 4 2 3 3 3 2" xfId="1471"/>
    <cellStyle name="쉼표 [0] 2 4 2 3 3 3 2 2" xfId="1863"/>
    <cellStyle name="쉼표 [0] 2 4 2 3 3 3 2 2 2" xfId="3287"/>
    <cellStyle name="쉼표 [0] 2 4 2 3 3 3 2 2 2 2" xfId="3627"/>
    <cellStyle name="쉼표 [0] 2 4 2 3 3 3 2 3" xfId="2474"/>
    <cellStyle name="쉼표 [0] 2 4 2 3 3 3 3" xfId="2133"/>
    <cellStyle name="쉼표 [0] 2 4 2 3 3 3 3 2" xfId="2939"/>
    <cellStyle name="쉼표 [0] 2 4 2 3 3 4" xfId="1282"/>
    <cellStyle name="쉼표 [0] 2 4 2 3 3 4 2" xfId="2596"/>
    <cellStyle name="쉼표 [0] 2 4 2 3 3 4 2 2" xfId="3100"/>
    <cellStyle name="쉼표 [0] 2 4 2 3 3 5" xfId="517"/>
    <cellStyle name="쉼표 [0] 2 4 2 3 4" xfId="710"/>
    <cellStyle name="쉼표 [0] 2 4 2 3 4 2" xfId="1427"/>
    <cellStyle name="쉼표 [0] 2 4 2 3 4 2 2" xfId="1560"/>
    <cellStyle name="쉼표 [0] 2 4 2 3 4 2 2 2" xfId="3243"/>
    <cellStyle name="쉼표 [0] 2 4 2 3 4 2 2 2 2" xfId="3375"/>
    <cellStyle name="쉼표 [0] 2 4 2 3 4 2 3" xfId="2222"/>
    <cellStyle name="쉼표 [0] 2 4 2 3 4 3" xfId="2089"/>
    <cellStyle name="쉼표 [0] 2 4 2 3 4 3 2" xfId="2685"/>
    <cellStyle name="쉼표 [0] 2 4 2 3 5" xfId="947"/>
    <cellStyle name="쉼표 [0] 2 4 2 3 6" xfId="1182"/>
    <cellStyle name="쉼표 [0] 2 4 2 3 6 2" xfId="2552"/>
    <cellStyle name="쉼표 [0] 2 4 2 3 6 2 2" xfId="3002"/>
    <cellStyle name="쉼표 [0] 2 4 2 3 7" xfId="1920"/>
    <cellStyle name="쉼표 [0] 2 4 2 4" xfId="604"/>
    <cellStyle name="쉼표 [0] 2 4 2 4 2" xfId="638"/>
    <cellStyle name="쉼표 [0] 2 4 2 4 2 2" xfId="846"/>
    <cellStyle name="쉼표 [0] 2 4 2 4 2 2 2" xfId="880"/>
    <cellStyle name="쉼표 [0] 2 4 2 4 2 2 2 2" xfId="1690"/>
    <cellStyle name="쉼표 [0] 2 4 2 4 2 2 2 2 2" xfId="1722"/>
    <cellStyle name="쉼표 [0] 2 4 2 4 2 2 2 2 2 2" xfId="3505"/>
    <cellStyle name="쉼표 [0] 2 4 2 4 2 2 2 2 2 2 2" xfId="3537"/>
    <cellStyle name="쉼표 [0] 2 4 2 4 2 2 2 2 3" xfId="2384"/>
    <cellStyle name="쉼표 [0] 2 4 2 4 2 2 2 3" xfId="2352"/>
    <cellStyle name="쉼표 [0] 2 4 2 4 2 2 2 3 2" xfId="2849"/>
    <cellStyle name="쉼표 [0] 2 4 2 4 2 2 3" xfId="1113"/>
    <cellStyle name="쉼표 [0] 2 4 2 4 2 2 4" xfId="1347"/>
    <cellStyle name="쉼표 [0] 2 4 2 4 2 2 4 2" xfId="2816"/>
    <cellStyle name="쉼표 [0] 2 4 2 4 2 2 4 2 2" xfId="3165"/>
    <cellStyle name="쉼표 [0] 2 4 2 4 2 2 5" xfId="2011"/>
    <cellStyle name="쉼표 [0] 2 4 2 4 2 3" xfId="1080"/>
    <cellStyle name="쉼표 [0] 2 4 2 4 2 3 2" xfId="1493"/>
    <cellStyle name="쉼표 [0] 2 4 2 4 2 3 2 2" xfId="1889"/>
    <cellStyle name="쉼표 [0] 2 4 2 4 2 3 2 2 2" xfId="3309"/>
    <cellStyle name="쉼표 [0] 2 4 2 4 2 3 2 2 2 2" xfId="3639"/>
    <cellStyle name="쉼표 [0] 2 4 2 4 2 3 2 3" xfId="2486"/>
    <cellStyle name="쉼표 [0] 2 4 2 4 2 3 3" xfId="2155"/>
    <cellStyle name="쉼표 [0] 2 4 2 4 2 3 3 2" xfId="2951"/>
    <cellStyle name="쉼표 [0] 2 4 2 4 2 4" xfId="1315"/>
    <cellStyle name="쉼표 [0] 2 4 2 4 2 4 2" xfId="2618"/>
    <cellStyle name="쉼표 [0] 2 4 2 4 2 4 2 2" xfId="3133"/>
    <cellStyle name="쉼표 [0] 2 4 2 4 2 5" xfId="1979"/>
    <cellStyle name="쉼표 [0] 2 4 2 4 3" xfId="734"/>
    <cellStyle name="쉼표 [0] 2 4 2 4 3 2" xfId="1460"/>
    <cellStyle name="쉼표 [0] 2 4 2 4 3 2 2" xfId="1582"/>
    <cellStyle name="쉼표 [0] 2 4 2 4 3 2 2 2" xfId="3276"/>
    <cellStyle name="쉼표 [0] 2 4 2 4 3 2 2 2 2" xfId="3397"/>
    <cellStyle name="쉼표 [0] 2 4 2 4 3 2 3" xfId="2244"/>
    <cellStyle name="쉼표 [0] 2 4 2 4 3 3" xfId="2122"/>
    <cellStyle name="쉼표 [0] 2 4 2 4 3 3 2" xfId="2707"/>
    <cellStyle name="쉼표 [0] 2 4 2 4 4" xfId="970"/>
    <cellStyle name="쉼표 [0] 2 4 2 4 5" xfId="1205"/>
    <cellStyle name="쉼표 [0] 2 4 2 4 5 2" xfId="2585"/>
    <cellStyle name="쉼표 [0] 2 4 2 4 5 2 2" xfId="3024"/>
    <cellStyle name="쉼표 [0] 2 4 2 4 6" xfId="1838"/>
    <cellStyle name="쉼표 [0] 2 4 2 5" xfId="695"/>
    <cellStyle name="쉼표 [0] 2 4 2 5 2" xfId="789"/>
    <cellStyle name="쉼표 [0] 2 4 2 5 2 2" xfId="1548"/>
    <cellStyle name="쉼표 [0] 2 4 2 5 2 2 2" xfId="1634"/>
    <cellStyle name="쉼표 [0] 2 4 2 5 2 2 2 2" xfId="3363"/>
    <cellStyle name="쉼표 [0] 2 4 2 5 2 2 2 2 2" xfId="3449"/>
    <cellStyle name="쉼표 [0] 2 4 2 5 2 2 3" xfId="2296"/>
    <cellStyle name="쉼표 [0] 2 4 2 5 2 3" xfId="2210"/>
    <cellStyle name="쉼표 [0] 2 4 2 5 2 3 2" xfId="2760"/>
    <cellStyle name="쉼표 [0] 2 4 2 5 3" xfId="1024"/>
    <cellStyle name="쉼표 [0] 2 4 2 5 4" xfId="1259"/>
    <cellStyle name="쉼표 [0] 2 4 2 5 4 2" xfId="2673"/>
    <cellStyle name="쉼표 [0] 2 4 2 5 4 2 2" xfId="3077"/>
    <cellStyle name="쉼표 [0] 2 4 2 5 5" xfId="491"/>
    <cellStyle name="쉼표 [0] 2 4 2 6" xfId="933"/>
    <cellStyle name="쉼표 [0] 2 4 2 6 2" xfId="1402"/>
    <cellStyle name="쉼표 [0] 2 4 2 6 2 2" xfId="1772"/>
    <cellStyle name="쉼표 [0] 2 4 2 6 2 2 2" xfId="3218"/>
    <cellStyle name="쉼표 [0] 2 4 2 6 2 2 2 2" xfId="3585"/>
    <cellStyle name="쉼표 [0] 2 4 2 6 2 3" xfId="2432"/>
    <cellStyle name="쉼표 [0] 2 4 2 6 3" xfId="2064"/>
    <cellStyle name="쉼표 [0] 2 4 2 6 3 2" xfId="2897"/>
    <cellStyle name="쉼표 [0] 2 4 2 7" xfId="1168"/>
    <cellStyle name="쉼표 [0] 2 4 2 7 2" xfId="2524"/>
    <cellStyle name="쉼표 [0] 2 4 2 7 2 2" xfId="2990"/>
    <cellStyle name="쉼표 [0] 2 4 2 8" xfId="1394"/>
    <cellStyle name="쉼표 [0] 2 4 2 9" xfId="529"/>
    <cellStyle name="쉼표 [0] 2 4 3" xfId="537"/>
    <cellStyle name="쉼표 [0] 2 4 3 2" xfId="572"/>
    <cellStyle name="쉼표 [0] 2 4 3 2 2" xfId="579"/>
    <cellStyle name="쉼표 [0] 2 4 3 2 2 2" xfId="667"/>
    <cellStyle name="쉼표 [0] 2 4 3 2 2 2 2" xfId="674"/>
    <cellStyle name="쉼표 [0] 2 4 3 2 2 2 2 2" xfId="908"/>
    <cellStyle name="쉼표 [0] 2 4 3 2 2 2 2 2 2" xfId="915"/>
    <cellStyle name="쉼표 [0] 2 4 3 2 2 2 2 2 2 2" xfId="1750"/>
    <cellStyle name="쉼표 [0] 2 4 3 2 2 2 2 2 2 2 2" xfId="1757"/>
    <cellStyle name="쉼표 [0] 2 4 3 2 2 2 2 2 2 2 2 2" xfId="3565"/>
    <cellStyle name="쉼표 [0] 2 4 3 2 2 2 2 2 2 2 2 2 2" xfId="3572"/>
    <cellStyle name="쉼표 [0] 2 4 3 2 2 2 2 2 2 2 3" xfId="2419"/>
    <cellStyle name="쉼표 [0] 2 4 3 2 2 2 2 2 2 3" xfId="2412"/>
    <cellStyle name="쉼표 [0] 2 4 3 2 2 2 2 2 2 3 2" xfId="2884"/>
    <cellStyle name="쉼표 [0] 2 4 3 2 2 2 2 2 3" xfId="1148"/>
    <cellStyle name="쉼표 [0] 2 4 3 2 2 2 2 2 4" xfId="1382"/>
    <cellStyle name="쉼표 [0] 2 4 3 2 2 2 2 2 4 2" xfId="2877"/>
    <cellStyle name="쉼표 [0] 2 4 3 2 2 2 2 2 4 2 2" xfId="3200"/>
    <cellStyle name="쉼표 [0] 2 4 3 2 2 2 2 2 5" xfId="2046"/>
    <cellStyle name="쉼표 [0] 2 4 3 2 2 2 2 3" xfId="1141"/>
    <cellStyle name="쉼표 [0] 2 4 3 2 2 2 2 3 2" xfId="1529"/>
    <cellStyle name="쉼표 [0] 2 4 3 2 2 2 2 3 2 2" xfId="1937"/>
    <cellStyle name="쉼표 [0] 2 4 3 2 2 2 2 3 2 2 2" xfId="3344"/>
    <cellStyle name="쉼표 [0] 2 4 3 2 2 2 2 3 2 2 2 2" xfId="3663"/>
    <cellStyle name="쉼표 [0] 2 4 3 2 2 2 2 3 2 3" xfId="2510"/>
    <cellStyle name="쉼표 [0] 2 4 3 2 2 2 2 3 3" xfId="2191"/>
    <cellStyle name="쉼표 [0] 2 4 3 2 2 2 2 3 3 2" xfId="2975"/>
    <cellStyle name="쉼표 [0] 2 4 3 2 2 2 2 4" xfId="1375"/>
    <cellStyle name="쉼표 [0] 2 4 3 2 2 2 2 4 2" xfId="2653"/>
    <cellStyle name="쉼표 [0] 2 4 3 2 2 2 2 4 2 2" xfId="3193"/>
    <cellStyle name="쉼표 [0] 2 4 3 2 2 2 2 5" xfId="2039"/>
    <cellStyle name="쉼표 [0] 2 4 3 2 2 2 3" xfId="772"/>
    <cellStyle name="쉼표 [0] 2 4 3 2 2 2 3 2" xfId="1522"/>
    <cellStyle name="쉼표 [0] 2 4 3 2 2 2 3 2 2" xfId="1617"/>
    <cellStyle name="쉼표 [0] 2 4 3 2 2 2 3 2 2 2" xfId="3337"/>
    <cellStyle name="쉼표 [0] 2 4 3 2 2 2 3 2 2 2 2" xfId="3432"/>
    <cellStyle name="쉼표 [0] 2 4 3 2 2 2 3 2 3" xfId="2279"/>
    <cellStyle name="쉼표 [0] 2 4 3 2 2 2 3 3" xfId="2184"/>
    <cellStyle name="쉼표 [0] 2 4 3 2 2 2 3 3 2" xfId="2743"/>
    <cellStyle name="쉼표 [0] 2 4 3 2 2 2 4" xfId="1006"/>
    <cellStyle name="쉼표 [0] 2 4 3 2 2 2 5" xfId="1241"/>
    <cellStyle name="쉼표 [0] 2 4 3 2 2 2 5 2" xfId="2646"/>
    <cellStyle name="쉼표 [0] 2 4 3 2 2 2 5 2 2" xfId="3060"/>
    <cellStyle name="쉼표 [0] 2 4 3 2 2 2 6" xfId="840"/>
    <cellStyle name="쉼표 [0] 2 4 3 2 2 3" xfId="765"/>
    <cellStyle name="쉼표 [0] 2 4 3 2 2 3 2" xfId="826"/>
    <cellStyle name="쉼표 [0] 2 4 3 2 2 3 2 2" xfId="1610"/>
    <cellStyle name="쉼표 [0] 2 4 3 2 2 3 2 2 2" xfId="1671"/>
    <cellStyle name="쉼표 [0] 2 4 3 2 2 3 2 2 2 2" xfId="3425"/>
    <cellStyle name="쉼표 [0] 2 4 3 2 2 3 2 2 2 2 2" xfId="3486"/>
    <cellStyle name="쉼표 [0] 2 4 3 2 2 3 2 2 3" xfId="2333"/>
    <cellStyle name="쉼표 [0] 2 4 3 2 2 3 2 3" xfId="2272"/>
    <cellStyle name="쉼표 [0] 2 4 3 2 2 3 2 3 2" xfId="2797"/>
    <cellStyle name="쉼표 [0] 2 4 3 2 2 3 3" xfId="1061"/>
    <cellStyle name="쉼표 [0] 2 4 3 2 2 3 4" xfId="1296"/>
    <cellStyle name="쉼표 [0] 2 4 3 2 2 3 4 2" xfId="2736"/>
    <cellStyle name="쉼표 [0] 2 4 3 2 2 3 4 2 2" xfId="3114"/>
    <cellStyle name="쉼표 [0] 2 4 3 2 2 3 5" xfId="1960"/>
    <cellStyle name="쉼표 [0] 2 4 3 2 2 4" xfId="999"/>
    <cellStyle name="쉼표 [0] 2 4 3 2 2 4 2" xfId="1441"/>
    <cellStyle name="쉼표 [0] 2 4 3 2 2 4 2 2" xfId="1826"/>
    <cellStyle name="쉼표 [0] 2 4 3 2 2 4 2 2 2" xfId="3257"/>
    <cellStyle name="쉼표 [0] 2 4 3 2 2 4 2 2 2 2" xfId="3610"/>
    <cellStyle name="쉼표 [0] 2 4 3 2 2 4 2 3" xfId="2457"/>
    <cellStyle name="쉼표 [0] 2 4 3 2 2 4 3" xfId="2103"/>
    <cellStyle name="쉼표 [0] 2 4 3 2 2 4 3 2" xfId="2922"/>
    <cellStyle name="쉼표 [0] 2 4 3 2 2 5" xfId="1234"/>
    <cellStyle name="쉼표 [0] 2 4 3 2 2 5 2" xfId="2566"/>
    <cellStyle name="쉼표 [0] 2 4 3 2 2 5 2 2" xfId="3053"/>
    <cellStyle name="쉼표 [0] 2 4 3 2 2 6" xfId="1909"/>
    <cellStyle name="쉼표 [0] 2 4 3 2 3" xfId="619"/>
    <cellStyle name="쉼표 [0] 2 4 3 2 3 2" xfId="819"/>
    <cellStyle name="쉼표 [0] 2 4 3 2 3 2 2" xfId="862"/>
    <cellStyle name="쉼표 [0] 2 4 3 2 3 2 2 2" xfId="1664"/>
    <cellStyle name="쉼표 [0] 2 4 3 2 3 2 2 2 2" xfId="1704"/>
    <cellStyle name="쉼표 [0] 2 4 3 2 3 2 2 2 2 2" xfId="3479"/>
    <cellStyle name="쉼표 [0] 2 4 3 2 3 2 2 2 2 2 2" xfId="3519"/>
    <cellStyle name="쉼표 [0] 2 4 3 2 3 2 2 2 3" xfId="2366"/>
    <cellStyle name="쉼표 [0] 2 4 3 2 3 2 2 3" xfId="2326"/>
    <cellStyle name="쉼표 [0] 2 4 3 2 3 2 2 3 2" xfId="2831"/>
    <cellStyle name="쉼표 [0] 2 4 3 2 3 2 3" xfId="1095"/>
    <cellStyle name="쉼표 [0] 2 4 3 2 3 2 4" xfId="1329"/>
    <cellStyle name="쉼표 [0] 2 4 3 2 3 2 4 2" xfId="2790"/>
    <cellStyle name="쉼표 [0] 2 4 3 2 3 2 4 2 2" xfId="3147"/>
    <cellStyle name="쉼표 [0] 2 4 3 2 3 2 5" xfId="1993"/>
    <cellStyle name="쉼표 [0] 2 4 3 2 3 3" xfId="1054"/>
    <cellStyle name="쉼표 [0] 2 4 3 2 3 3 2" xfId="1474"/>
    <cellStyle name="쉼표 [0] 2 4 3 2 3 3 2 2" xfId="1868"/>
    <cellStyle name="쉼표 [0] 2 4 3 2 3 3 2 2 2" xfId="3290"/>
    <cellStyle name="쉼표 [0] 2 4 3 2 3 3 2 2 2 2" xfId="3630"/>
    <cellStyle name="쉼표 [0] 2 4 3 2 3 3 2 3" xfId="2477"/>
    <cellStyle name="쉼표 [0] 2 4 3 2 3 3 3" xfId="2136"/>
    <cellStyle name="쉼표 [0] 2 4 3 2 3 3 3 2" xfId="2942"/>
    <cellStyle name="쉼표 [0] 2 4 3 2 3 4" xfId="1289"/>
    <cellStyle name="쉼표 [0] 2 4 3 2 3 4 2" xfId="2599"/>
    <cellStyle name="쉼표 [0] 2 4 3 2 3 4 2 2" xfId="3107"/>
    <cellStyle name="쉼표 [0] 2 4 3 2 3 5" xfId="1953"/>
    <cellStyle name="쉼표 [0] 2 4 3 2 4" xfId="714"/>
    <cellStyle name="쉼표 [0] 2 4 3 2 4 2" xfId="1434"/>
    <cellStyle name="쉼표 [0] 2 4 3 2 4 2 2" xfId="1564"/>
    <cellStyle name="쉼표 [0] 2 4 3 2 4 2 2 2" xfId="3250"/>
    <cellStyle name="쉼표 [0] 2 4 3 2 4 2 2 2 2" xfId="3379"/>
    <cellStyle name="쉼표 [0] 2 4 3 2 4 2 3" xfId="2226"/>
    <cellStyle name="쉼표 [0] 2 4 3 2 4 3" xfId="2096"/>
    <cellStyle name="쉼표 [0] 2 4 3 2 4 3 2" xfId="2689"/>
    <cellStyle name="쉼표 [0] 2 4 3 2 5" xfId="951"/>
    <cellStyle name="쉼표 [0] 2 4 3 2 6" xfId="1186"/>
    <cellStyle name="쉼표 [0] 2 4 3 2 6 2" xfId="2559"/>
    <cellStyle name="쉼표 [0] 2 4 3 2 6 2 2" xfId="3006"/>
    <cellStyle name="쉼표 [0] 2 4 3 2 7" xfId="1835"/>
    <cellStyle name="쉼표 [0] 2 4 3 3" xfId="612"/>
    <cellStyle name="쉼표 [0] 2 4 3 3 2" xfId="641"/>
    <cellStyle name="쉼표 [0] 2 4 3 3 2 2" xfId="855"/>
    <cellStyle name="쉼표 [0] 2 4 3 3 2 2 2" xfId="883"/>
    <cellStyle name="쉼표 [0] 2 4 3 3 2 2 2 2" xfId="1697"/>
    <cellStyle name="쉼표 [0] 2 4 3 3 2 2 2 2 2" xfId="1725"/>
    <cellStyle name="쉼표 [0] 2 4 3 3 2 2 2 2 2 2" xfId="3512"/>
    <cellStyle name="쉼표 [0] 2 4 3 3 2 2 2 2 2 2 2" xfId="3540"/>
    <cellStyle name="쉼표 [0] 2 4 3 3 2 2 2 2 3" xfId="2387"/>
    <cellStyle name="쉼표 [0] 2 4 3 3 2 2 2 3" xfId="2359"/>
    <cellStyle name="쉼표 [0] 2 4 3 3 2 2 2 3 2" xfId="2852"/>
    <cellStyle name="쉼표 [0] 2 4 3 3 2 2 3" xfId="1116"/>
    <cellStyle name="쉼표 [0] 2 4 3 3 2 2 4" xfId="1350"/>
    <cellStyle name="쉼표 [0] 2 4 3 3 2 2 4 2" xfId="2824"/>
    <cellStyle name="쉼표 [0] 2 4 3 3 2 2 4 2 2" xfId="3168"/>
    <cellStyle name="쉼표 [0] 2 4 3 3 2 2 5" xfId="2014"/>
    <cellStyle name="쉼표 [0] 2 4 3 3 2 3" xfId="1088"/>
    <cellStyle name="쉼표 [0] 2 4 3 3 2 3 2" xfId="1496"/>
    <cellStyle name="쉼표 [0] 2 4 3 3 2 3 2 2" xfId="1895"/>
    <cellStyle name="쉼표 [0] 2 4 3 3 2 3 2 2 2" xfId="3312"/>
    <cellStyle name="쉼표 [0] 2 4 3 3 2 3 2 2 2 2" xfId="3642"/>
    <cellStyle name="쉼표 [0] 2 4 3 3 2 3 2 3" xfId="2489"/>
    <cellStyle name="쉼표 [0] 2 4 3 3 2 3 3" xfId="2158"/>
    <cellStyle name="쉼표 [0] 2 4 3 3 2 3 3 2" xfId="2954"/>
    <cellStyle name="쉼표 [0] 2 4 3 3 2 4" xfId="1322"/>
    <cellStyle name="쉼표 [0] 2 4 3 3 2 4 2" xfId="2621"/>
    <cellStyle name="쉼표 [0] 2 4 3 3 2 4 2 2" xfId="3140"/>
    <cellStyle name="쉼표 [0] 2 4 3 3 2 5" xfId="1986"/>
    <cellStyle name="쉼표 [0] 2 4 3 3 3" xfId="737"/>
    <cellStyle name="쉼표 [0] 2 4 3 3 3 2" xfId="1467"/>
    <cellStyle name="쉼표 [0] 2 4 3 3 3 2 2" xfId="1585"/>
    <cellStyle name="쉼표 [0] 2 4 3 3 3 2 2 2" xfId="3283"/>
    <cellStyle name="쉼표 [0] 2 4 3 3 3 2 2 2 2" xfId="3400"/>
    <cellStyle name="쉼표 [0] 2 4 3 3 3 2 3" xfId="2247"/>
    <cellStyle name="쉼표 [0] 2 4 3 3 3 3" xfId="2129"/>
    <cellStyle name="쉼표 [0] 2 4 3 3 3 3 2" xfId="2710"/>
    <cellStyle name="쉼표 [0] 2 4 3 3 4" xfId="973"/>
    <cellStyle name="쉼표 [0] 2 4 3 3 5" xfId="1209"/>
    <cellStyle name="쉼표 [0] 2 4 3 3 5 2" xfId="2592"/>
    <cellStyle name="쉼표 [0] 2 4 3 3 5 2 2" xfId="3028"/>
    <cellStyle name="쉼표 [0] 2 4 3 3 6" xfId="1860"/>
    <cellStyle name="쉼표 [0] 2 4 3 4" xfId="706"/>
    <cellStyle name="쉼표 [0] 2 4 3 4 2" xfId="793"/>
    <cellStyle name="쉼표 [0] 2 4 3 4 2 2" xfId="1556"/>
    <cellStyle name="쉼표 [0] 2 4 3 4 2 2 2" xfId="1638"/>
    <cellStyle name="쉼표 [0] 2 4 3 4 2 2 2 2" xfId="3371"/>
    <cellStyle name="쉼표 [0] 2 4 3 4 2 2 2 2 2" xfId="3453"/>
    <cellStyle name="쉼표 [0] 2 4 3 4 2 2 3" xfId="2300"/>
    <cellStyle name="쉼표 [0] 2 4 3 4 2 3" xfId="2218"/>
    <cellStyle name="쉼표 [0] 2 4 3 4 2 3 2" xfId="2764"/>
    <cellStyle name="쉼표 [0] 2 4 3 4 3" xfId="1028"/>
    <cellStyle name="쉼표 [0] 2 4 3 4 4" xfId="1263"/>
    <cellStyle name="쉼표 [0] 2 4 3 4 4 2" xfId="2681"/>
    <cellStyle name="쉼표 [0] 2 4 3 4 4 2 2" xfId="3081"/>
    <cellStyle name="쉼표 [0] 2 4 3 4 5" xfId="496"/>
    <cellStyle name="쉼표 [0] 2 4 3 5" xfId="943"/>
    <cellStyle name="쉼표 [0] 2 4 3 5 2" xfId="1406"/>
    <cellStyle name="쉼표 [0] 2 4 3 5 2 2" xfId="1779"/>
    <cellStyle name="쉼표 [0] 2 4 3 5 2 2 2" xfId="3222"/>
    <cellStyle name="쉼표 [0] 2 4 3 5 2 2 2 2" xfId="3588"/>
    <cellStyle name="쉼표 [0] 2 4 3 5 2 3" xfId="2435"/>
    <cellStyle name="쉼표 [0] 2 4 3 5 3" xfId="2068"/>
    <cellStyle name="쉼표 [0] 2 4 3 5 3 2" xfId="2900"/>
    <cellStyle name="쉼표 [0] 2 4 3 6" xfId="1178"/>
    <cellStyle name="쉼표 [0] 2 4 3 6 2" xfId="2528"/>
    <cellStyle name="쉼표 [0] 2 4 3 6 2 2" xfId="2998"/>
    <cellStyle name="쉼표 [0] 2 4 3 7" xfId="1817"/>
    <cellStyle name="쉼표 [0] 2 4 4" xfId="554"/>
    <cellStyle name="쉼표 [0] 2 4 4 2" xfId="632"/>
    <cellStyle name="쉼표 [0] 2 4 4 2 2" xfId="652"/>
    <cellStyle name="쉼표 [0] 2 4 4 2 2 2" xfId="874"/>
    <cellStyle name="쉼표 [0] 2 4 4 2 2 2 2" xfId="894"/>
    <cellStyle name="쉼표 [0] 2 4 4 2 2 2 2 2" xfId="1716"/>
    <cellStyle name="쉼표 [0] 2 4 4 2 2 2 2 2 2" xfId="1736"/>
    <cellStyle name="쉼표 [0] 2 4 4 2 2 2 2 2 2 2" xfId="3531"/>
    <cellStyle name="쉼표 [0] 2 4 4 2 2 2 2 2 2 2 2" xfId="3551"/>
    <cellStyle name="쉼표 [0] 2 4 4 2 2 2 2 2 3" xfId="2398"/>
    <cellStyle name="쉼표 [0] 2 4 4 2 2 2 2 3" xfId="2378"/>
    <cellStyle name="쉼표 [0] 2 4 4 2 2 2 2 3 2" xfId="2863"/>
    <cellStyle name="쉼표 [0] 2 4 4 2 2 2 3" xfId="1127"/>
    <cellStyle name="쉼표 [0] 2 4 4 2 2 2 4" xfId="1361"/>
    <cellStyle name="쉼표 [0] 2 4 4 2 2 2 4 2" xfId="2843"/>
    <cellStyle name="쉼표 [0] 2 4 4 2 2 2 4 2 2" xfId="3179"/>
    <cellStyle name="쉼표 [0] 2 4 4 2 2 2 5" xfId="2025"/>
    <cellStyle name="쉼표 [0] 2 4 4 2 2 3" xfId="1107"/>
    <cellStyle name="쉼표 [0] 2 4 4 2 2 3 2" xfId="1507"/>
    <cellStyle name="쉼표 [0] 2 4 4 2 2 3 2 2" xfId="1911"/>
    <cellStyle name="쉼표 [0] 2 4 4 2 2 3 2 2 2" xfId="3323"/>
    <cellStyle name="쉼표 [0] 2 4 4 2 2 3 2 2 2 2" xfId="3650"/>
    <cellStyle name="쉼표 [0] 2 4 4 2 2 3 2 3" xfId="2497"/>
    <cellStyle name="쉼표 [0] 2 4 4 2 2 3 3" xfId="2169"/>
    <cellStyle name="쉼표 [0] 2 4 4 2 2 3 3 2" xfId="2962"/>
    <cellStyle name="쉼표 [0] 2 4 4 2 2 4" xfId="1341"/>
    <cellStyle name="쉼표 [0] 2 4 4 2 2 4 2" xfId="2632"/>
    <cellStyle name="쉼표 [0] 2 4 4 2 2 4 2 2" xfId="3159"/>
    <cellStyle name="쉼표 [0] 2 4 4 2 2 5" xfId="2005"/>
    <cellStyle name="쉼표 [0] 2 4 4 2 3" xfId="748"/>
    <cellStyle name="쉼표 [0] 2 4 4 2 3 2" xfId="1487"/>
    <cellStyle name="쉼표 [0] 2 4 4 2 3 2 2" xfId="1596"/>
    <cellStyle name="쉼표 [0] 2 4 4 2 3 2 2 2" xfId="3303"/>
    <cellStyle name="쉼표 [0] 2 4 4 2 3 2 2 2 2" xfId="3411"/>
    <cellStyle name="쉼표 [0] 2 4 4 2 3 2 3" xfId="2258"/>
    <cellStyle name="쉼표 [0] 2 4 4 2 3 3" xfId="2149"/>
    <cellStyle name="쉼표 [0] 2 4 4 2 3 3 2" xfId="2721"/>
    <cellStyle name="쉼표 [0] 2 4 4 2 4" xfId="984"/>
    <cellStyle name="쉼표 [0] 2 4 4 2 5" xfId="1220"/>
    <cellStyle name="쉼표 [0] 2 4 4 2 5 2" xfId="2612"/>
    <cellStyle name="쉼표 [0] 2 4 4 2 5 2 2" xfId="3039"/>
    <cellStyle name="쉼표 [0] 2 4 4 2 6" xfId="1847"/>
    <cellStyle name="쉼표 [0] 2 4 4 3" xfId="728"/>
    <cellStyle name="쉼표 [0] 2 4 4 3 2" xfId="805"/>
    <cellStyle name="쉼표 [0] 2 4 4 3 2 2" xfId="1576"/>
    <cellStyle name="쉼표 [0] 2 4 4 3 2 2 2" xfId="1650"/>
    <cellStyle name="쉼표 [0] 2 4 4 3 2 2 2 2" xfId="3391"/>
    <cellStyle name="쉼표 [0] 2 4 4 3 2 2 2 2 2" xfId="3465"/>
    <cellStyle name="쉼표 [0] 2 4 4 3 2 2 3" xfId="2312"/>
    <cellStyle name="쉼표 [0] 2 4 4 3 2 3" xfId="2238"/>
    <cellStyle name="쉼표 [0] 2 4 4 3 2 3 2" xfId="2776"/>
    <cellStyle name="쉼표 [0] 2 4 4 3 3" xfId="1040"/>
    <cellStyle name="쉼표 [0] 2 4 4 3 4" xfId="1275"/>
    <cellStyle name="쉼표 [0] 2 4 4 3 4 2" xfId="2701"/>
    <cellStyle name="쉼표 [0] 2 4 4 3 4 2 2" xfId="3093"/>
    <cellStyle name="쉼표 [0] 2 4 4 3 5" xfId="508"/>
    <cellStyle name="쉼표 [0] 2 4 4 4" xfId="963"/>
    <cellStyle name="쉼표 [0] 2 4 4 4 2" xfId="1419"/>
    <cellStyle name="쉼표 [0] 2 4 4 4 2 2" xfId="1797"/>
    <cellStyle name="쉼표 [0] 2 4 4 4 2 2 2" xfId="3235"/>
    <cellStyle name="쉼표 [0] 2 4 4 4 2 2 2 2" xfId="3597"/>
    <cellStyle name="쉼표 [0] 2 4 4 4 2 3" xfId="2444"/>
    <cellStyle name="쉼표 [0] 2 4 4 4 3" xfId="2081"/>
    <cellStyle name="쉼표 [0] 2 4 4 4 3 2" xfId="2909"/>
    <cellStyle name="쉼표 [0] 2 4 4 5" xfId="1198"/>
    <cellStyle name="쉼표 [0] 2 4 4 5 2" xfId="2544"/>
    <cellStyle name="쉼표 [0] 2 4 4 5 2 2" xfId="3018"/>
    <cellStyle name="쉼표 [0] 2 4 4 6" xfId="1931"/>
    <cellStyle name="쉼표 [0] 2 4 5" xfId="594"/>
    <cellStyle name="쉼표 [0] 2 4 5 2" xfId="466"/>
    <cellStyle name="쉼표 [0] 2 4 5 2 2" xfId="837"/>
    <cellStyle name="쉼표 [0] 2 4 5 2 2 2" xfId="550"/>
    <cellStyle name="쉼표 [0] 2 4 5 2 2 2 2" xfId="1682"/>
    <cellStyle name="쉼표 [0] 2 4 5 2 2 2 2 2" xfId="2540"/>
    <cellStyle name="쉼표 [0] 2 4 5 2 2 2 2 2 2" xfId="3497"/>
    <cellStyle name="쉼표 [0] 2 4 5 2 2 2 3" xfId="2344"/>
    <cellStyle name="쉼표 [0] 2 4 5 2 2 3" xfId="1856"/>
    <cellStyle name="쉼표 [0] 2 4 5 2 2 3 2" xfId="2808"/>
    <cellStyle name="쉼표 [0] 2 4 5 2 3" xfId="1072"/>
    <cellStyle name="쉼표 [0] 2 4 5 2 4" xfId="1307"/>
    <cellStyle name="쉼표 [0] 2 4 5 2 4 2" xfId="1941"/>
    <cellStyle name="쉼표 [0] 2 4 5 2 4 2 2" xfId="3125"/>
    <cellStyle name="쉼표 [0] 2 4 5 2 5" xfId="1971"/>
    <cellStyle name="쉼표 [0] 2 4 5 3" xfId="514"/>
    <cellStyle name="쉼표 [0] 2 4 5 3 2" xfId="1452"/>
    <cellStyle name="쉼표 [0] 2 4 5 3 2 2" xfId="1393"/>
    <cellStyle name="쉼표 [0] 2 4 5 3 2 2 2" xfId="3268"/>
    <cellStyle name="쉼표 [0] 2 4 5 3 2 2 2 2" xfId="3211"/>
    <cellStyle name="쉼표 [0] 2 4 5 3 2 3" xfId="2057"/>
    <cellStyle name="쉼표 [0] 2 4 5 3 3" xfId="2114"/>
    <cellStyle name="쉼표 [0] 2 4 5 3 3 2" xfId="2517"/>
    <cellStyle name="쉼표 [0] 2 4 5 4" xfId="474"/>
    <cellStyle name="쉼표 [0] 2 4 5 4 2" xfId="2577"/>
    <cellStyle name="쉼표 [0] 2 4 5 4 2 2" xfId="1803"/>
    <cellStyle name="쉼표 [0] 2 4 5 5" xfId="1787"/>
    <cellStyle name="쉼표 [0] 2 4 6" xfId="686"/>
    <cellStyle name="쉼표 [0] 2 4 6 2" xfId="470"/>
    <cellStyle name="쉼표 [0] 2 4 6 2 2" xfId="1540"/>
    <cellStyle name="쉼표 [0] 2 4 6 2 2 2" xfId="1872"/>
    <cellStyle name="쉼표 [0] 2 4 6 2 2 2 2" xfId="3355"/>
    <cellStyle name="쉼표 [0] 2 4 6 2 3" xfId="2202"/>
    <cellStyle name="쉼표 [0] 2 4 6 3" xfId="1839"/>
    <cellStyle name="쉼표 [0] 2 4 6 3 2" xfId="2665"/>
    <cellStyle name="쉼표 [0] 2 4 7" xfId="518"/>
    <cellStyle name="쉼표 [0] 2 4 8" xfId="1159"/>
    <cellStyle name="쉼표 [0] 2 4 8 2" xfId="488"/>
    <cellStyle name="쉼표 [0] 2 4 8 2 2" xfId="2982"/>
    <cellStyle name="쉼표 [0] 2 4 9" xfId="1802"/>
    <cellStyle name="쉼표 [0] 2 5" xfId="302"/>
    <cellStyle name="쉼표 [0] 2 5 2" xfId="437"/>
    <cellStyle name="쉼표 [0] 2 5 2 2" xfId="575"/>
    <cellStyle name="쉼표 [0] 2 5 2 2 2" xfId="580"/>
    <cellStyle name="쉼표 [0] 2 5 2 2 2 2" xfId="670"/>
    <cellStyle name="쉼표 [0] 2 5 2 2 2 2 2" xfId="675"/>
    <cellStyle name="쉼표 [0] 2 5 2 2 2 2 2 2" xfId="911"/>
    <cellStyle name="쉼표 [0] 2 5 2 2 2 2 2 2 2" xfId="916"/>
    <cellStyle name="쉼표 [0] 2 5 2 2 2 2 2 2 2 2" xfId="1753"/>
    <cellStyle name="쉼표 [0] 2 5 2 2 2 2 2 2 2 2 2" xfId="1758"/>
    <cellStyle name="쉼표 [0] 2 5 2 2 2 2 2 2 2 2 2 2" xfId="3568"/>
    <cellStyle name="쉼표 [0] 2 5 2 2 2 2 2 2 2 2 2 2 2" xfId="3573"/>
    <cellStyle name="쉼표 [0] 2 5 2 2 2 2 2 2 2 2 3" xfId="2420"/>
    <cellStyle name="쉼표 [0] 2 5 2 2 2 2 2 2 2 3" xfId="2415"/>
    <cellStyle name="쉼표 [0] 2 5 2 2 2 2 2 2 2 3 2" xfId="2885"/>
    <cellStyle name="쉼표 [0] 2 5 2 2 2 2 2 2 3" xfId="1149"/>
    <cellStyle name="쉼표 [0] 2 5 2 2 2 2 2 2 4" xfId="1383"/>
    <cellStyle name="쉼표 [0] 2 5 2 2 2 2 2 2 4 2" xfId="2880"/>
    <cellStyle name="쉼표 [0] 2 5 2 2 2 2 2 2 4 2 2" xfId="3201"/>
    <cellStyle name="쉼표 [0] 2 5 2 2 2 2 2 2 5" xfId="2047"/>
    <cellStyle name="쉼표 [0] 2 5 2 2 2 2 2 3" xfId="1144"/>
    <cellStyle name="쉼표 [0] 2 5 2 2 2 2 2 3 2" xfId="1530"/>
    <cellStyle name="쉼표 [0] 2 5 2 2 2 2 2 3 2 2" xfId="1940"/>
    <cellStyle name="쉼표 [0] 2 5 2 2 2 2 2 3 2 2 2" xfId="3345"/>
    <cellStyle name="쉼표 [0] 2 5 2 2 2 2 2 3 2 2 2 2" xfId="3664"/>
    <cellStyle name="쉼표 [0] 2 5 2 2 2 2 2 3 2 3" xfId="2511"/>
    <cellStyle name="쉼표 [0] 2 5 2 2 2 2 2 3 3" xfId="2192"/>
    <cellStyle name="쉼표 [0] 2 5 2 2 2 2 2 3 3 2" xfId="2976"/>
    <cellStyle name="쉼표 [0] 2 5 2 2 2 2 2 4" xfId="1378"/>
    <cellStyle name="쉼표 [0] 2 5 2 2 2 2 2 4 2" xfId="2654"/>
    <cellStyle name="쉼표 [0] 2 5 2 2 2 2 2 4 2 2" xfId="3196"/>
    <cellStyle name="쉼표 [0] 2 5 2 2 2 2 2 5" xfId="2042"/>
    <cellStyle name="쉼표 [0] 2 5 2 2 2 2 3" xfId="773"/>
    <cellStyle name="쉼표 [0] 2 5 2 2 2 2 3 2" xfId="1525"/>
    <cellStyle name="쉼표 [0] 2 5 2 2 2 2 3 2 2" xfId="1618"/>
    <cellStyle name="쉼표 [0] 2 5 2 2 2 2 3 2 2 2" xfId="3340"/>
    <cellStyle name="쉼표 [0] 2 5 2 2 2 2 3 2 2 2 2" xfId="3433"/>
    <cellStyle name="쉼표 [0] 2 5 2 2 2 2 3 2 3" xfId="2280"/>
    <cellStyle name="쉼표 [0] 2 5 2 2 2 2 3 3" xfId="2187"/>
    <cellStyle name="쉼표 [0] 2 5 2 2 2 2 3 3 2" xfId="2744"/>
    <cellStyle name="쉼표 [0] 2 5 2 2 2 2 4" xfId="1007"/>
    <cellStyle name="쉼표 [0] 2 5 2 2 2 2 5" xfId="1242"/>
    <cellStyle name="쉼표 [0] 2 5 2 2 2 2 5 2" xfId="2649"/>
    <cellStyle name="쉼표 [0] 2 5 2 2 2 2 5 2 2" xfId="3061"/>
    <cellStyle name="쉼표 [0] 2 5 2 2 2 2 6" xfId="750"/>
    <cellStyle name="쉼표 [0] 2 5 2 2 2 3" xfId="768"/>
    <cellStyle name="쉼표 [0] 2 5 2 2 2 3 2" xfId="827"/>
    <cellStyle name="쉼표 [0] 2 5 2 2 2 3 2 2" xfId="1613"/>
    <cellStyle name="쉼표 [0] 2 5 2 2 2 3 2 2 2" xfId="1672"/>
    <cellStyle name="쉼표 [0] 2 5 2 2 2 3 2 2 2 2" xfId="3428"/>
    <cellStyle name="쉼표 [0] 2 5 2 2 2 3 2 2 2 2 2" xfId="3487"/>
    <cellStyle name="쉼표 [0] 2 5 2 2 2 3 2 2 3" xfId="2334"/>
    <cellStyle name="쉼표 [0] 2 5 2 2 2 3 2 3" xfId="2275"/>
    <cellStyle name="쉼표 [0] 2 5 2 2 2 3 2 3 2" xfId="2798"/>
    <cellStyle name="쉼표 [0] 2 5 2 2 2 3 3" xfId="1062"/>
    <cellStyle name="쉼표 [0] 2 5 2 2 2 3 4" xfId="1297"/>
    <cellStyle name="쉼표 [0] 2 5 2 2 2 3 4 2" xfId="2739"/>
    <cellStyle name="쉼표 [0] 2 5 2 2 2 3 4 2 2" xfId="3115"/>
    <cellStyle name="쉼표 [0] 2 5 2 2 2 3 5" xfId="1961"/>
    <cellStyle name="쉼표 [0] 2 5 2 2 2 4" xfId="1002"/>
    <cellStyle name="쉼표 [0] 2 5 2 2 2 4 2" xfId="1442"/>
    <cellStyle name="쉼표 [0] 2 5 2 2 2 4 2 2" xfId="1828"/>
    <cellStyle name="쉼표 [0] 2 5 2 2 2 4 2 2 2" xfId="3258"/>
    <cellStyle name="쉼표 [0] 2 5 2 2 2 4 2 2 2 2" xfId="3611"/>
    <cellStyle name="쉼표 [0] 2 5 2 2 2 4 2 3" xfId="2458"/>
    <cellStyle name="쉼표 [0] 2 5 2 2 2 4 3" xfId="2104"/>
    <cellStyle name="쉼표 [0] 2 5 2 2 2 4 3 2" xfId="2923"/>
    <cellStyle name="쉼표 [0] 2 5 2 2 2 5" xfId="1237"/>
    <cellStyle name="쉼표 [0] 2 5 2 2 2 5 2" xfId="2567"/>
    <cellStyle name="쉼표 [0] 2 5 2 2 2 5 2 2" xfId="3056"/>
    <cellStyle name="쉼표 [0] 2 5 2 2 2 6" xfId="1952"/>
    <cellStyle name="쉼표 [0] 2 5 2 2 3" xfId="620"/>
    <cellStyle name="쉼표 [0] 2 5 2 2 3 2" xfId="822"/>
    <cellStyle name="쉼표 [0] 2 5 2 2 3 2 2" xfId="863"/>
    <cellStyle name="쉼표 [0] 2 5 2 2 3 2 2 2" xfId="1667"/>
    <cellStyle name="쉼표 [0] 2 5 2 2 3 2 2 2 2" xfId="1705"/>
    <cellStyle name="쉼표 [0] 2 5 2 2 3 2 2 2 2 2" xfId="3482"/>
    <cellStyle name="쉼표 [0] 2 5 2 2 3 2 2 2 2 2 2" xfId="3520"/>
    <cellStyle name="쉼표 [0] 2 5 2 2 3 2 2 2 3" xfId="2367"/>
    <cellStyle name="쉼표 [0] 2 5 2 2 3 2 2 3" xfId="2329"/>
    <cellStyle name="쉼표 [0] 2 5 2 2 3 2 2 3 2" xfId="2832"/>
    <cellStyle name="쉼표 [0] 2 5 2 2 3 2 3" xfId="1096"/>
    <cellStyle name="쉼표 [0] 2 5 2 2 3 2 4" xfId="1330"/>
    <cellStyle name="쉼표 [0] 2 5 2 2 3 2 4 2" xfId="2793"/>
    <cellStyle name="쉼표 [0] 2 5 2 2 3 2 4 2 2" xfId="3148"/>
    <cellStyle name="쉼표 [0] 2 5 2 2 3 2 5" xfId="1994"/>
    <cellStyle name="쉼표 [0] 2 5 2 2 3 3" xfId="1057"/>
    <cellStyle name="쉼표 [0] 2 5 2 2 3 3 2" xfId="1475"/>
    <cellStyle name="쉼표 [0] 2 5 2 2 3 3 2 2" xfId="1871"/>
    <cellStyle name="쉼표 [0] 2 5 2 2 3 3 2 2 2" xfId="3291"/>
    <cellStyle name="쉼표 [0] 2 5 2 2 3 3 2 2 2 2" xfId="3631"/>
    <cellStyle name="쉼표 [0] 2 5 2 2 3 3 2 3" xfId="2478"/>
    <cellStyle name="쉼표 [0] 2 5 2 2 3 3 3" xfId="2137"/>
    <cellStyle name="쉼표 [0] 2 5 2 2 3 3 3 2" xfId="2943"/>
    <cellStyle name="쉼표 [0] 2 5 2 2 3 4" xfId="1292"/>
    <cellStyle name="쉼표 [0] 2 5 2 2 3 4 2" xfId="2600"/>
    <cellStyle name="쉼표 [0] 2 5 2 2 3 4 2 2" xfId="3110"/>
    <cellStyle name="쉼표 [0] 2 5 2 2 3 5" xfId="1956"/>
    <cellStyle name="쉼표 [0] 2 5 2 2 4" xfId="715"/>
    <cellStyle name="쉼표 [0] 2 5 2 2 4 2" xfId="1437"/>
    <cellStyle name="쉼표 [0] 2 5 2 2 4 2 2" xfId="1565"/>
    <cellStyle name="쉼표 [0] 2 5 2 2 4 2 2 2" xfId="3253"/>
    <cellStyle name="쉼표 [0] 2 5 2 2 4 2 2 2 2" xfId="3380"/>
    <cellStyle name="쉼표 [0] 2 5 2 2 4 2 3" xfId="2227"/>
    <cellStyle name="쉼표 [0] 2 5 2 2 4 3" xfId="2099"/>
    <cellStyle name="쉼표 [0] 2 5 2 2 4 3 2" xfId="2690"/>
    <cellStyle name="쉼표 [0] 2 5 2 2 5" xfId="952"/>
    <cellStyle name="쉼표 [0] 2 5 2 2 6" xfId="1187"/>
    <cellStyle name="쉼표 [0] 2 5 2 2 6 2" xfId="2562"/>
    <cellStyle name="쉼표 [0] 2 5 2 2 6 2 2" xfId="3007"/>
    <cellStyle name="쉼표 [0] 2 5 2 2 7" xfId="1947"/>
    <cellStyle name="쉼표 [0] 2 5 2 3" xfId="615"/>
    <cellStyle name="쉼표 [0] 2 5 2 3 2" xfId="642"/>
    <cellStyle name="쉼표 [0] 2 5 2 3 2 2" xfId="858"/>
    <cellStyle name="쉼표 [0] 2 5 2 3 2 2 2" xfId="884"/>
    <cellStyle name="쉼표 [0] 2 5 2 3 2 2 2 2" xfId="1700"/>
    <cellStyle name="쉼표 [0] 2 5 2 3 2 2 2 2 2" xfId="1726"/>
    <cellStyle name="쉼표 [0] 2 5 2 3 2 2 2 2 2 2" xfId="3515"/>
    <cellStyle name="쉼표 [0] 2 5 2 3 2 2 2 2 2 2 2" xfId="3541"/>
    <cellStyle name="쉼표 [0] 2 5 2 3 2 2 2 2 3" xfId="2388"/>
    <cellStyle name="쉼표 [0] 2 5 2 3 2 2 2 3" xfId="2362"/>
    <cellStyle name="쉼표 [0] 2 5 2 3 2 2 2 3 2" xfId="2853"/>
    <cellStyle name="쉼표 [0] 2 5 2 3 2 2 3" xfId="1117"/>
    <cellStyle name="쉼표 [0] 2 5 2 3 2 2 4" xfId="1351"/>
    <cellStyle name="쉼표 [0] 2 5 2 3 2 2 4 2" xfId="2827"/>
    <cellStyle name="쉼표 [0] 2 5 2 3 2 2 4 2 2" xfId="3169"/>
    <cellStyle name="쉼표 [0] 2 5 2 3 2 2 5" xfId="2015"/>
    <cellStyle name="쉼표 [0] 2 5 2 3 2 3" xfId="1091"/>
    <cellStyle name="쉼표 [0] 2 5 2 3 2 3 2" xfId="1497"/>
    <cellStyle name="쉼표 [0] 2 5 2 3 2 3 2 2" xfId="1898"/>
    <cellStyle name="쉼표 [0] 2 5 2 3 2 3 2 2 2" xfId="3313"/>
    <cellStyle name="쉼표 [0] 2 5 2 3 2 3 2 2 2 2" xfId="3643"/>
    <cellStyle name="쉼표 [0] 2 5 2 3 2 3 2 3" xfId="2490"/>
    <cellStyle name="쉼표 [0] 2 5 2 3 2 3 3" xfId="2159"/>
    <cellStyle name="쉼표 [0] 2 5 2 3 2 3 3 2" xfId="2955"/>
    <cellStyle name="쉼표 [0] 2 5 2 3 2 4" xfId="1325"/>
    <cellStyle name="쉼표 [0] 2 5 2 3 2 4 2" xfId="2622"/>
    <cellStyle name="쉼표 [0] 2 5 2 3 2 4 2 2" xfId="3143"/>
    <cellStyle name="쉼표 [0] 2 5 2 3 2 5" xfId="1989"/>
    <cellStyle name="쉼표 [0] 2 5 2 3 3" xfId="738"/>
    <cellStyle name="쉼표 [0] 2 5 2 3 3 2" xfId="1470"/>
    <cellStyle name="쉼표 [0] 2 5 2 3 3 2 2" xfId="1586"/>
    <cellStyle name="쉼표 [0] 2 5 2 3 3 2 2 2" xfId="3286"/>
    <cellStyle name="쉼표 [0] 2 5 2 3 3 2 2 2 2" xfId="3401"/>
    <cellStyle name="쉼표 [0] 2 5 2 3 3 2 3" xfId="2248"/>
    <cellStyle name="쉼표 [0] 2 5 2 3 3 3" xfId="2132"/>
    <cellStyle name="쉼표 [0] 2 5 2 3 3 3 2" xfId="2711"/>
    <cellStyle name="쉼표 [0] 2 5 2 3 4" xfId="974"/>
    <cellStyle name="쉼표 [0] 2 5 2 3 5" xfId="1210"/>
    <cellStyle name="쉼표 [0] 2 5 2 3 5 2" xfId="2595"/>
    <cellStyle name="쉼표 [0] 2 5 2 3 5 2 2" xfId="3029"/>
    <cellStyle name="쉼표 [0] 2 5 2 3 6" xfId="1816"/>
    <cellStyle name="쉼표 [0] 2 5 2 4" xfId="709"/>
    <cellStyle name="쉼표 [0] 2 5 2 4 2" xfId="795"/>
    <cellStyle name="쉼표 [0] 2 5 2 4 2 2" xfId="1559"/>
    <cellStyle name="쉼표 [0] 2 5 2 4 2 2 2" xfId="1640"/>
    <cellStyle name="쉼표 [0] 2 5 2 4 2 2 2 2" xfId="3374"/>
    <cellStyle name="쉼표 [0] 2 5 2 4 2 2 2 2 2" xfId="3455"/>
    <cellStyle name="쉼표 [0] 2 5 2 4 2 2 3" xfId="2302"/>
    <cellStyle name="쉼표 [0] 2 5 2 4 2 3" xfId="2221"/>
    <cellStyle name="쉼표 [0] 2 5 2 4 2 3 2" xfId="2766"/>
    <cellStyle name="쉼표 [0] 2 5 2 4 3" xfId="1030"/>
    <cellStyle name="쉼표 [0] 2 5 2 4 4" xfId="1265"/>
    <cellStyle name="쉼표 [0] 2 5 2 4 4 2" xfId="2684"/>
    <cellStyle name="쉼표 [0] 2 5 2 4 4 2 2" xfId="3083"/>
    <cellStyle name="쉼표 [0] 2 5 2 4 5" xfId="498"/>
    <cellStyle name="쉼표 [0] 2 5 2 5" xfId="946"/>
    <cellStyle name="쉼표 [0] 2 5 2 5 2" xfId="1408"/>
    <cellStyle name="쉼표 [0] 2 5 2 5 2 2" xfId="1782"/>
    <cellStyle name="쉼표 [0] 2 5 2 5 2 2 2" xfId="3224"/>
    <cellStyle name="쉼표 [0] 2 5 2 5 2 2 2 2" xfId="3589"/>
    <cellStyle name="쉼표 [0] 2 5 2 5 2 3" xfId="2436"/>
    <cellStyle name="쉼표 [0] 2 5 2 5 3" xfId="2070"/>
    <cellStyle name="쉼표 [0] 2 5 2 5 3 2" xfId="2901"/>
    <cellStyle name="쉼표 [0] 2 5 2 6" xfId="1181"/>
    <cellStyle name="쉼표 [0] 2 5 2 6 2" xfId="2530"/>
    <cellStyle name="쉼표 [0] 2 5 2 6 2 2" xfId="3001"/>
    <cellStyle name="쉼표 [0] 2 5 2 7" xfId="1808"/>
    <cellStyle name="쉼표 [0] 2 5 2 8" xfId="539"/>
    <cellStyle name="쉼표 [0] 2 5 3" xfId="556"/>
    <cellStyle name="쉼표 [0] 2 5 3 2" xfId="636"/>
    <cellStyle name="쉼표 [0] 2 5 3 2 2" xfId="653"/>
    <cellStyle name="쉼표 [0] 2 5 3 2 2 2" xfId="878"/>
    <cellStyle name="쉼표 [0] 2 5 3 2 2 2 2" xfId="895"/>
    <cellStyle name="쉼표 [0] 2 5 3 2 2 2 2 2" xfId="1720"/>
    <cellStyle name="쉼표 [0] 2 5 3 2 2 2 2 2 2" xfId="1737"/>
    <cellStyle name="쉼표 [0] 2 5 3 2 2 2 2 2 2 2" xfId="3535"/>
    <cellStyle name="쉼표 [0] 2 5 3 2 2 2 2 2 2 2 2" xfId="3552"/>
    <cellStyle name="쉼표 [0] 2 5 3 2 2 2 2 2 3" xfId="2399"/>
    <cellStyle name="쉼표 [0] 2 5 3 2 2 2 2 3" xfId="2382"/>
    <cellStyle name="쉼표 [0] 2 5 3 2 2 2 2 3 2" xfId="2864"/>
    <cellStyle name="쉼표 [0] 2 5 3 2 2 2 3" xfId="1128"/>
    <cellStyle name="쉼표 [0] 2 5 3 2 2 2 4" xfId="1362"/>
    <cellStyle name="쉼표 [0] 2 5 3 2 2 2 4 2" xfId="2847"/>
    <cellStyle name="쉼표 [0] 2 5 3 2 2 2 4 2 2" xfId="3180"/>
    <cellStyle name="쉼표 [0] 2 5 3 2 2 2 5" xfId="2026"/>
    <cellStyle name="쉼표 [0] 2 5 3 2 2 3" xfId="1111"/>
    <cellStyle name="쉼표 [0] 2 5 3 2 2 3 2" xfId="1508"/>
    <cellStyle name="쉼표 [0] 2 5 3 2 2 3 2 2" xfId="1915"/>
    <cellStyle name="쉼표 [0] 2 5 3 2 2 3 2 2 2" xfId="3324"/>
    <cellStyle name="쉼표 [0] 2 5 3 2 2 3 2 2 2 2" xfId="3652"/>
    <cellStyle name="쉼표 [0] 2 5 3 2 2 3 2 3" xfId="2499"/>
    <cellStyle name="쉼표 [0] 2 5 3 2 2 3 3" xfId="2170"/>
    <cellStyle name="쉼표 [0] 2 5 3 2 2 3 3 2" xfId="2964"/>
    <cellStyle name="쉼표 [0] 2 5 3 2 2 4" xfId="1345"/>
    <cellStyle name="쉼표 [0] 2 5 3 2 2 4 2" xfId="2633"/>
    <cellStyle name="쉼표 [0] 2 5 3 2 2 4 2 2" xfId="3163"/>
    <cellStyle name="쉼표 [0] 2 5 3 2 2 5" xfId="2009"/>
    <cellStyle name="쉼표 [0] 2 5 3 2 3" xfId="749"/>
    <cellStyle name="쉼표 [0] 2 5 3 2 3 2" xfId="1491"/>
    <cellStyle name="쉼표 [0] 2 5 3 2 3 2 2" xfId="1597"/>
    <cellStyle name="쉼표 [0] 2 5 3 2 3 2 2 2" xfId="3307"/>
    <cellStyle name="쉼표 [0] 2 5 3 2 3 2 2 2 2" xfId="3412"/>
    <cellStyle name="쉼표 [0] 2 5 3 2 3 2 3" xfId="2259"/>
    <cellStyle name="쉼표 [0] 2 5 3 2 3 3" xfId="2153"/>
    <cellStyle name="쉼표 [0] 2 5 3 2 3 3 2" xfId="2722"/>
    <cellStyle name="쉼표 [0] 2 5 3 2 4" xfId="985"/>
    <cellStyle name="쉼표 [0] 2 5 3 2 5" xfId="1221"/>
    <cellStyle name="쉼표 [0] 2 5 3 2 5 2" xfId="2616"/>
    <cellStyle name="쉼표 [0] 2 5 3 2 5 2 2" xfId="3040"/>
    <cellStyle name="쉼표 [0] 2 5 3 2 6" xfId="1805"/>
    <cellStyle name="쉼표 [0] 2 5 3 3" xfId="732"/>
    <cellStyle name="쉼표 [0] 2 5 3 3 2" xfId="806"/>
    <cellStyle name="쉼표 [0] 2 5 3 3 2 2" xfId="1580"/>
    <cellStyle name="쉼표 [0] 2 5 3 3 2 2 2" xfId="1651"/>
    <cellStyle name="쉼표 [0] 2 5 3 3 2 2 2 2" xfId="3395"/>
    <cellStyle name="쉼표 [0] 2 5 3 3 2 2 2 2 2" xfId="3466"/>
    <cellStyle name="쉼표 [0] 2 5 3 3 2 2 3" xfId="2313"/>
    <cellStyle name="쉼표 [0] 2 5 3 3 2 3" xfId="2242"/>
    <cellStyle name="쉼표 [0] 2 5 3 3 2 3 2" xfId="2777"/>
    <cellStyle name="쉼표 [0] 2 5 3 3 3" xfId="1041"/>
    <cellStyle name="쉼표 [0] 2 5 3 3 4" xfId="1276"/>
    <cellStyle name="쉼표 [0] 2 5 3 3 4 2" xfId="2705"/>
    <cellStyle name="쉼표 [0] 2 5 3 3 4 2 2" xfId="3094"/>
    <cellStyle name="쉼표 [0] 2 5 3 3 5" xfId="509"/>
    <cellStyle name="쉼표 [0] 2 5 3 4" xfId="968"/>
    <cellStyle name="쉼표 [0] 2 5 3 4 2" xfId="1421"/>
    <cellStyle name="쉼표 [0] 2 5 3 4 2 2" xfId="1801"/>
    <cellStyle name="쉼표 [0] 2 5 3 4 2 2 2" xfId="3237"/>
    <cellStyle name="쉼표 [0] 2 5 3 4 2 2 2 2" xfId="3599"/>
    <cellStyle name="쉼표 [0] 2 5 3 4 2 3" xfId="2446"/>
    <cellStyle name="쉼표 [0] 2 5 3 4 3" xfId="2083"/>
    <cellStyle name="쉼표 [0] 2 5 3 4 3 2" xfId="2911"/>
    <cellStyle name="쉼표 [0] 2 5 3 5" xfId="1203"/>
    <cellStyle name="쉼표 [0] 2 5 3 5 2" xfId="2546"/>
    <cellStyle name="쉼표 [0] 2 5 3 5 2 2" xfId="3022"/>
    <cellStyle name="쉼표 [0] 2 5 3 6" xfId="1907"/>
    <cellStyle name="쉼표 [0] 2 5 4" xfId="597"/>
    <cellStyle name="쉼표 [0] 2 5 4 2" xfId="786"/>
    <cellStyle name="쉼표 [0] 2 5 4 2 2" xfId="839"/>
    <cellStyle name="쉼표 [0] 2 5 4 2 2 2" xfId="1631"/>
    <cellStyle name="쉼표 [0] 2 5 4 2 2 2 2" xfId="1684"/>
    <cellStyle name="쉼표 [0] 2 5 4 2 2 2 2 2" xfId="3446"/>
    <cellStyle name="쉼표 [0] 2 5 4 2 2 2 2 2 2" xfId="3499"/>
    <cellStyle name="쉼표 [0] 2 5 4 2 2 2 3" xfId="2346"/>
    <cellStyle name="쉼표 [0] 2 5 4 2 2 3" xfId="2293"/>
    <cellStyle name="쉼표 [0] 2 5 4 2 2 3 2" xfId="2810"/>
    <cellStyle name="쉼표 [0] 2 5 4 2 3" xfId="1074"/>
    <cellStyle name="쉼표 [0] 2 5 4 2 4" xfId="1309"/>
    <cellStyle name="쉼표 [0] 2 5 4 2 4 2" xfId="2757"/>
    <cellStyle name="쉼표 [0] 2 5 4 2 4 2 2" xfId="3127"/>
    <cellStyle name="쉼표 [0] 2 5 4 2 5" xfId="1973"/>
    <cellStyle name="쉼표 [0] 2 5 4 3" xfId="1021"/>
    <cellStyle name="쉼표 [0] 2 5 4 3 2" xfId="1454"/>
    <cellStyle name="쉼표 [0] 2 5 4 3 2 2" xfId="1844"/>
    <cellStyle name="쉼표 [0] 2 5 4 3 2 2 2" xfId="3270"/>
    <cellStyle name="쉼표 [0] 2 5 4 3 2 2 2 2" xfId="3618"/>
    <cellStyle name="쉼표 [0] 2 5 4 3 2 3" xfId="2465"/>
    <cellStyle name="쉼표 [0] 2 5 4 3 3" xfId="2116"/>
    <cellStyle name="쉼표 [0] 2 5 4 3 3 2" xfId="2930"/>
    <cellStyle name="쉼표 [0] 2 5 4 4" xfId="1256"/>
    <cellStyle name="쉼표 [0] 2 5 4 4 2" xfId="2579"/>
    <cellStyle name="쉼표 [0] 2 5 4 4 2 2" xfId="3074"/>
    <cellStyle name="쉼표 [0] 2 5 4 5" xfId="486"/>
    <cellStyle name="쉼표 [0] 2 5 5" xfId="689"/>
    <cellStyle name="쉼표 [0] 2 5 5 2" xfId="1397"/>
    <cellStyle name="쉼표 [0] 2 5 5 2 2" xfId="1542"/>
    <cellStyle name="쉼표 [0] 2 5 5 2 2 2" xfId="3214"/>
    <cellStyle name="쉼표 [0] 2 5 5 2 2 2 2" xfId="3357"/>
    <cellStyle name="쉼표 [0] 2 5 5 2 3" xfId="2204"/>
    <cellStyle name="쉼표 [0] 2 5 5 3" xfId="2060"/>
    <cellStyle name="쉼표 [0] 2 5 5 3 2" xfId="2667"/>
    <cellStyle name="쉼표 [0] 2 5 6" xfId="926"/>
    <cellStyle name="쉼표 [0] 2 5 7" xfId="1161"/>
    <cellStyle name="쉼표 [0] 2 5 7 2" xfId="2520"/>
    <cellStyle name="쉼표 [0] 2 5 7 2 2" xfId="2984"/>
    <cellStyle name="쉼표 [0] 2 5 8" xfId="1799"/>
    <cellStyle name="쉼표 [0] 2 5 9" xfId="523"/>
    <cellStyle name="쉼표 [0] 2 6" xfId="478"/>
    <cellStyle name="쉼표 [0] 2 6 2" xfId="560"/>
    <cellStyle name="쉼표 [0] 2 6 2 2" xfId="633"/>
    <cellStyle name="쉼표 [0] 2 6 2 2 2" xfId="657"/>
    <cellStyle name="쉼표 [0] 2 6 2 2 2 2" xfId="875"/>
    <cellStyle name="쉼표 [0] 2 6 2 2 2 2 2" xfId="898"/>
    <cellStyle name="쉼표 [0] 2 6 2 2 2 2 2 2" xfId="1717"/>
    <cellStyle name="쉼표 [0] 2 6 2 2 2 2 2 2 2" xfId="1740"/>
    <cellStyle name="쉼표 [0] 2 6 2 2 2 2 2 2 2 2" xfId="3532"/>
    <cellStyle name="쉼표 [0] 2 6 2 2 2 2 2 2 2 2 2" xfId="3555"/>
    <cellStyle name="쉼표 [0] 2 6 2 2 2 2 2 2 3" xfId="2402"/>
    <cellStyle name="쉼표 [0] 2 6 2 2 2 2 2 3" xfId="2379"/>
    <cellStyle name="쉼표 [0] 2 6 2 2 2 2 2 3 2" xfId="2867"/>
    <cellStyle name="쉼표 [0] 2 6 2 2 2 2 3" xfId="1131"/>
    <cellStyle name="쉼표 [0] 2 6 2 2 2 2 4" xfId="1365"/>
    <cellStyle name="쉼표 [0] 2 6 2 2 2 2 4 2" xfId="2844"/>
    <cellStyle name="쉼표 [0] 2 6 2 2 2 2 4 2 2" xfId="3183"/>
    <cellStyle name="쉼표 [0] 2 6 2 2 2 2 5" xfId="2029"/>
    <cellStyle name="쉼표 [0] 2 6 2 2 2 3" xfId="1108"/>
    <cellStyle name="쉼표 [0] 2 6 2 2 2 3 2" xfId="1512"/>
    <cellStyle name="쉼표 [0] 2 6 2 2 2 3 2 2" xfId="1912"/>
    <cellStyle name="쉼표 [0] 2 6 2 2 2 3 2 2 2" xfId="3327"/>
    <cellStyle name="쉼표 [0] 2 6 2 2 2 3 2 2 2 2" xfId="3651"/>
    <cellStyle name="쉼표 [0] 2 6 2 2 2 3 2 3" xfId="2498"/>
    <cellStyle name="쉼표 [0] 2 6 2 2 2 3 3" xfId="2174"/>
    <cellStyle name="쉼표 [0] 2 6 2 2 2 3 3 2" xfId="2963"/>
    <cellStyle name="쉼표 [0] 2 6 2 2 2 4" xfId="1342"/>
    <cellStyle name="쉼표 [0] 2 6 2 2 2 4 2" xfId="2636"/>
    <cellStyle name="쉼표 [0] 2 6 2 2 2 4 2 2" xfId="3160"/>
    <cellStyle name="쉼표 [0] 2 6 2 2 2 5" xfId="2006"/>
    <cellStyle name="쉼표 [0] 2 6 2 2 3" xfId="753"/>
    <cellStyle name="쉼표 [0] 2 6 2 2 3 2" xfId="1488"/>
    <cellStyle name="쉼표 [0] 2 6 2 2 3 2 2" xfId="1600"/>
    <cellStyle name="쉼표 [0] 2 6 2 2 3 2 2 2" xfId="3304"/>
    <cellStyle name="쉼표 [0] 2 6 2 2 3 2 2 2 2" xfId="3415"/>
    <cellStyle name="쉼표 [0] 2 6 2 2 3 2 3" xfId="2262"/>
    <cellStyle name="쉼표 [0] 2 6 2 2 3 3" xfId="2150"/>
    <cellStyle name="쉼표 [0] 2 6 2 2 3 3 2" xfId="2725"/>
    <cellStyle name="쉼표 [0] 2 6 2 2 4" xfId="988"/>
    <cellStyle name="쉼표 [0] 2 6 2 2 5" xfId="1224"/>
    <cellStyle name="쉼표 [0] 2 6 2 2 5 2" xfId="2613"/>
    <cellStyle name="쉼표 [0] 2 6 2 2 5 2 2" xfId="3043"/>
    <cellStyle name="쉼표 [0] 2 6 2 2 6" xfId="1874"/>
    <cellStyle name="쉼표 [0] 2 6 2 3" xfId="729"/>
    <cellStyle name="쉼표 [0] 2 6 2 3 2" xfId="809"/>
    <cellStyle name="쉼표 [0] 2 6 2 3 2 2" xfId="1577"/>
    <cellStyle name="쉼표 [0] 2 6 2 3 2 2 2" xfId="1654"/>
    <cellStyle name="쉼표 [0] 2 6 2 3 2 2 2 2" xfId="3392"/>
    <cellStyle name="쉼표 [0] 2 6 2 3 2 2 2 2 2" xfId="3469"/>
    <cellStyle name="쉼표 [0] 2 6 2 3 2 2 3" xfId="2316"/>
    <cellStyle name="쉼표 [0] 2 6 2 3 2 3" xfId="2239"/>
    <cellStyle name="쉼표 [0] 2 6 2 3 2 3 2" xfId="2780"/>
    <cellStyle name="쉼표 [0] 2 6 2 3 3" xfId="1044"/>
    <cellStyle name="쉼표 [0] 2 6 2 3 4" xfId="1279"/>
    <cellStyle name="쉼표 [0] 2 6 2 3 4 2" xfId="2702"/>
    <cellStyle name="쉼표 [0] 2 6 2 3 4 2 2" xfId="3097"/>
    <cellStyle name="쉼표 [0] 2 6 2 3 5" xfId="595"/>
    <cellStyle name="쉼표 [0] 2 6 2 4" xfId="964"/>
    <cellStyle name="쉼표 [0] 2 6 2 4 2" xfId="1424"/>
    <cellStyle name="쉼표 [0] 2 6 2 4 2 2" xfId="1798"/>
    <cellStyle name="쉼표 [0] 2 6 2 4 2 2 2" xfId="3240"/>
    <cellStyle name="쉼표 [0] 2 6 2 4 2 2 2 2" xfId="3598"/>
    <cellStyle name="쉼표 [0] 2 6 2 4 2 3" xfId="2445"/>
    <cellStyle name="쉼표 [0] 2 6 2 4 3" xfId="2086"/>
    <cellStyle name="쉼표 [0] 2 6 2 4 3 2" xfId="2910"/>
    <cellStyle name="쉼표 [0] 2 6 2 5" xfId="1199"/>
    <cellStyle name="쉼표 [0] 2 6 2 5 2" xfId="2549"/>
    <cellStyle name="쉼표 [0] 2 6 2 5 2 2" xfId="3019"/>
    <cellStyle name="쉼표 [0] 2 6 2 6" xfId="1855"/>
    <cellStyle name="쉼표 [0] 2 6 3" xfId="601"/>
    <cellStyle name="쉼표 [0] 2 6 3 2" xfId="783"/>
    <cellStyle name="쉼표 [0] 2 6 3 2 2" xfId="843"/>
    <cellStyle name="쉼표 [0] 2 6 3 2 2 2" xfId="1628"/>
    <cellStyle name="쉼표 [0] 2 6 3 2 2 2 2" xfId="1687"/>
    <cellStyle name="쉼표 [0] 2 6 3 2 2 2 2 2" xfId="3443"/>
    <cellStyle name="쉼표 [0] 2 6 3 2 2 2 2 2 2" xfId="3502"/>
    <cellStyle name="쉼표 [0] 2 6 3 2 2 2 3" xfId="2349"/>
    <cellStyle name="쉼표 [0] 2 6 3 2 2 3" xfId="2290"/>
    <cellStyle name="쉼표 [0] 2 6 3 2 2 3 2" xfId="2813"/>
    <cellStyle name="쉼표 [0] 2 6 3 2 3" xfId="1077"/>
    <cellStyle name="쉼표 [0] 2 6 3 2 4" xfId="1312"/>
    <cellStyle name="쉼표 [0] 2 6 3 2 4 2" xfId="2754"/>
    <cellStyle name="쉼표 [0] 2 6 3 2 4 2 2" xfId="3130"/>
    <cellStyle name="쉼표 [0] 2 6 3 2 5" xfId="1976"/>
    <cellStyle name="쉼표 [0] 2 6 3 3" xfId="1017"/>
    <cellStyle name="쉼표 [0] 2 6 3 3 2" xfId="1457"/>
    <cellStyle name="쉼표 [0] 2 6 3 3 2 2" xfId="1842"/>
    <cellStyle name="쉼표 [0] 2 6 3 3 2 2 2" xfId="3273"/>
    <cellStyle name="쉼표 [0] 2 6 3 3 2 2 2 2" xfId="3617"/>
    <cellStyle name="쉼표 [0] 2 6 3 3 2 3" xfId="2464"/>
    <cellStyle name="쉼표 [0] 2 6 3 3 3" xfId="2119"/>
    <cellStyle name="쉼표 [0] 2 6 3 3 3 2" xfId="2929"/>
    <cellStyle name="쉼표 [0] 2 6 3 4" xfId="1252"/>
    <cellStyle name="쉼표 [0] 2 6 3 4 2" xfId="2582"/>
    <cellStyle name="쉼표 [0] 2 6 3 4 2 2" xfId="3071"/>
    <cellStyle name="쉼표 [0] 2 6 3 5" xfId="482"/>
    <cellStyle name="쉼표 [0] 2 6 4" xfId="692"/>
    <cellStyle name="쉼표 [0] 2 6 4 2" xfId="685"/>
    <cellStyle name="쉼표 [0] 2 6 4 2 2" xfId="1545"/>
    <cellStyle name="쉼표 [0] 2 6 4 2 2 2" xfId="2664"/>
    <cellStyle name="쉼표 [0] 2 6 4 2 2 2 2" xfId="3360"/>
    <cellStyle name="쉼표 [0] 2 6 4 2 3" xfId="2207"/>
    <cellStyle name="쉼표 [0] 2 6 4 3" xfId="1794"/>
    <cellStyle name="쉼표 [0] 2 6 4 3 2" xfId="2670"/>
    <cellStyle name="쉼표 [0] 2 6 5" xfId="930"/>
    <cellStyle name="쉼표 [0] 2 6 6" xfId="1165"/>
    <cellStyle name="쉼표 [0] 2 6 6 2" xfId="1944"/>
    <cellStyle name="쉼표 [0] 2 6 6 2 2" xfId="2987"/>
    <cellStyle name="쉼표 [0] 2 6 7" xfId="1869"/>
    <cellStyle name="쉼표 [0] 2 7" xfId="534"/>
    <cellStyle name="쉼표 [0] 2 7 2" xfId="596"/>
    <cellStyle name="쉼표 [0] 2 7 2 2" xfId="792"/>
    <cellStyle name="쉼표 [0] 2 7 2 2 2" xfId="838"/>
    <cellStyle name="쉼표 [0] 2 7 2 2 2 2" xfId="1637"/>
    <cellStyle name="쉼표 [0] 2 7 2 2 2 2 2" xfId="1683"/>
    <cellStyle name="쉼표 [0] 2 7 2 2 2 2 2 2" xfId="3452"/>
    <cellStyle name="쉼표 [0] 2 7 2 2 2 2 2 2 2" xfId="3498"/>
    <cellStyle name="쉼표 [0] 2 7 2 2 2 2 3" xfId="2345"/>
    <cellStyle name="쉼표 [0] 2 7 2 2 2 3" xfId="2299"/>
    <cellStyle name="쉼표 [0] 2 7 2 2 2 3 2" xfId="2809"/>
    <cellStyle name="쉼표 [0] 2 7 2 2 3" xfId="1073"/>
    <cellStyle name="쉼표 [0] 2 7 2 2 4" xfId="1308"/>
    <cellStyle name="쉼표 [0] 2 7 2 2 4 2" xfId="2763"/>
    <cellStyle name="쉼표 [0] 2 7 2 2 4 2 2" xfId="3126"/>
    <cellStyle name="쉼표 [0] 2 7 2 2 5" xfId="1972"/>
    <cellStyle name="쉼표 [0] 2 7 2 3" xfId="1027"/>
    <cellStyle name="쉼표 [0] 2 7 2 3 2" xfId="1453"/>
    <cellStyle name="쉼표 [0] 2 7 2 3 2 2" xfId="1848"/>
    <cellStyle name="쉼표 [0] 2 7 2 3 2 2 2" xfId="3269"/>
    <cellStyle name="쉼표 [0] 2 7 2 3 2 2 2 2" xfId="3620"/>
    <cellStyle name="쉼표 [0] 2 7 2 3 2 3" xfId="2467"/>
    <cellStyle name="쉼표 [0] 2 7 2 3 3" xfId="2115"/>
    <cellStyle name="쉼표 [0] 2 7 2 3 3 2" xfId="2932"/>
    <cellStyle name="쉼표 [0] 2 7 2 4" xfId="1262"/>
    <cellStyle name="쉼표 [0] 2 7 2 4 2" xfId="2578"/>
    <cellStyle name="쉼표 [0] 2 7 2 4 2 2" xfId="3080"/>
    <cellStyle name="쉼표 [0] 2 7 2 5" xfId="494"/>
    <cellStyle name="쉼표 [0] 2 7 3" xfId="688"/>
    <cellStyle name="쉼표 [0] 2 7 3 2" xfId="1405"/>
    <cellStyle name="쉼표 [0] 2 7 3 2 2" xfId="1541"/>
    <cellStyle name="쉼표 [0] 2 7 3 2 2 2" xfId="3221"/>
    <cellStyle name="쉼표 [0] 2 7 3 2 2 2 2" xfId="3356"/>
    <cellStyle name="쉼표 [0] 2 7 3 2 3" xfId="2203"/>
    <cellStyle name="쉼표 [0] 2 7 3 3" xfId="2067"/>
    <cellStyle name="쉼표 [0] 2 7 3 3 2" xfId="2666"/>
    <cellStyle name="쉼표 [0] 2 7 4" xfId="520"/>
    <cellStyle name="쉼표 [0] 2 7 5" xfId="1160"/>
    <cellStyle name="쉼표 [0] 2 7 5 2" xfId="2527"/>
    <cellStyle name="쉼표 [0] 2 7 5 2 2" xfId="2983"/>
    <cellStyle name="쉼표 [0] 2 7 6" xfId="1843"/>
    <cellStyle name="쉼표 [0] 2 8" xfId="528"/>
    <cellStyle name="쉼표 [0] 2 8 2" xfId="698"/>
    <cellStyle name="쉼표 [0] 2 8 2 2" xfId="1401"/>
    <cellStyle name="쉼표 [0] 2 8 2 2 2" xfId="1550"/>
    <cellStyle name="쉼표 [0] 2 8 2 2 2 2" xfId="3217"/>
    <cellStyle name="쉼표 [0] 2 8 2 2 2 2 2" xfId="3365"/>
    <cellStyle name="쉼표 [0] 2 8 2 2 3" xfId="2212"/>
    <cellStyle name="쉼표 [0] 2 8 2 3" xfId="2063"/>
    <cellStyle name="쉼표 [0] 2 8 2 3 2" xfId="2675"/>
    <cellStyle name="쉼표 [0] 2 8 3" xfId="936"/>
    <cellStyle name="쉼표 [0] 2 8 4" xfId="1171"/>
    <cellStyle name="쉼표 [0] 2 8 4 2" xfId="2523"/>
    <cellStyle name="쉼표 [0] 2 8 4 2 2" xfId="2992"/>
    <cellStyle name="쉼표 [0] 2 8 5" xfId="1777"/>
    <cellStyle name="쉼표 [0] 2 9" xfId="626"/>
    <cellStyle name="쉼표 [0] 2 9 2" xfId="472"/>
    <cellStyle name="쉼표 [0] 2 9 2 2" xfId="1481"/>
    <cellStyle name="쉼표 [0] 2 9 2 2 2" xfId="1783"/>
    <cellStyle name="쉼표 [0] 2 9 2 2 2 2" xfId="3297"/>
    <cellStyle name="쉼표 [0] 2 9 2 3" xfId="2143"/>
    <cellStyle name="쉼표 [0] 2 9 3" xfId="1832"/>
    <cellStyle name="쉼표 [0] 2 9 3 2" xfId="2606"/>
    <cellStyle name="쉼표 [0] 20" xfId="4249"/>
    <cellStyle name="쉼표 [0] 21" xfId="4306"/>
    <cellStyle name="쉼표 [0] 3" xfId="57"/>
    <cellStyle name="쉼표 [0] 3 2" xfId="205"/>
    <cellStyle name="쉼표 [0] 3 2 2" xfId="300"/>
    <cellStyle name="쉼표 [0] 3 2 2 2" xfId="456"/>
    <cellStyle name="쉼표 [0] 3 2 3" xfId="301"/>
    <cellStyle name="쉼표 [0] 3 2 4" xfId="450"/>
    <cellStyle name="쉼표 [0] 3 3" xfId="299"/>
    <cellStyle name="쉼표 [0] 3 3 2" xfId="298"/>
    <cellStyle name="쉼표 [0] 3 3 3" xfId="441"/>
    <cellStyle name="쉼표 [0] 3 4" xfId="297"/>
    <cellStyle name="쉼표 [0] 3 4 2" xfId="296"/>
    <cellStyle name="쉼표 [0] 3 4 2 2" xfId="390"/>
    <cellStyle name="쉼표 [0] 3 4 2 2 2" xfId="3773"/>
    <cellStyle name="쉼표 [0] 3 4 2 2 3" xfId="3835"/>
    <cellStyle name="쉼표 [0] 3 4 2 3" xfId="3712"/>
    <cellStyle name="쉼표 [0] 3 4 2 4" xfId="3783"/>
    <cellStyle name="쉼표 [0] 3 4 3" xfId="389"/>
    <cellStyle name="쉼표 [0] 3 4 3 2" xfId="3776"/>
    <cellStyle name="쉼표 [0] 3 4 3 3" xfId="3834"/>
    <cellStyle name="쉼표 [0] 3 4 4" xfId="3691"/>
    <cellStyle name="쉼표 [0] 3 4 5" xfId="3784"/>
    <cellStyle name="쉼표 [0] 3 5" xfId="295"/>
    <cellStyle name="쉼표 [0] 3 6" xfId="294"/>
    <cellStyle name="쉼표 [0] 3 7" xfId="460"/>
    <cellStyle name="쉼표 [0] 3 8" xfId="4063"/>
    <cellStyle name="쉼표 [0] 4" xfId="58"/>
    <cellStyle name="쉼표 [0] 4 2" xfId="292"/>
    <cellStyle name="쉼표 [0] 4 2 2" xfId="451"/>
    <cellStyle name="쉼표 [0] 4 3" xfId="291"/>
    <cellStyle name="쉼표 [0] 4 3 2" xfId="440"/>
    <cellStyle name="쉼표 [0] 4 4" xfId="293"/>
    <cellStyle name="쉼표 [0] 5" xfId="202"/>
    <cellStyle name="쉼표 [0] 5 2" xfId="289"/>
    <cellStyle name="쉼표 [0] 5 2 2" xfId="531"/>
    <cellStyle name="쉼표 [0] 5 3" xfId="288"/>
    <cellStyle name="쉼표 [0] 5 3 2" xfId="540"/>
    <cellStyle name="쉼표 [0] 5 4" xfId="290"/>
    <cellStyle name="쉼표 [0] 5 4 2" xfId="557"/>
    <cellStyle name="쉼표 [0] 5 5" xfId="434"/>
    <cellStyle name="쉼표 [0] 5 5 2" xfId="598"/>
    <cellStyle name="쉼표 [0] 5 6" xfId="459"/>
    <cellStyle name="쉼표 [0] 5 7" xfId="927"/>
    <cellStyle name="쉼표 [0] 5 8" xfId="1162"/>
    <cellStyle name="쉼표 [0] 5 9" xfId="1913"/>
    <cellStyle name="쉼표 [0] 6" xfId="59"/>
    <cellStyle name="쉼표 [0] 6 2" xfId="287"/>
    <cellStyle name="쉼표 [0] 6 2 2" xfId="452"/>
    <cellStyle name="쉼표 [0] 6 3" xfId="435"/>
    <cellStyle name="쉼표 [0] 6 3 2" xfId="564"/>
    <cellStyle name="쉼표 [0] 6 4" xfId="605"/>
    <cellStyle name="쉼표 [0] 6 5" xfId="696"/>
    <cellStyle name="쉼표 [0] 6 6" xfId="934"/>
    <cellStyle name="쉼표 [0] 6 7" xfId="1169"/>
    <cellStyle name="쉼표 [0] 6 8" xfId="1398"/>
    <cellStyle name="쉼표 [0] 7" xfId="60"/>
    <cellStyle name="쉼표 [0] 7 2" xfId="286"/>
    <cellStyle name="쉼표 [0] 7 2 2" xfId="453"/>
    <cellStyle name="쉼표 [0] 7 3" xfId="442"/>
    <cellStyle name="쉼표 [0] 7 3 2" xfId="611"/>
    <cellStyle name="쉼표 [0] 7 4" xfId="705"/>
    <cellStyle name="쉼표 [0] 7 5" xfId="942"/>
    <cellStyle name="쉼표 [0] 7 6" xfId="1177"/>
    <cellStyle name="쉼표 [0] 7 7" xfId="1861"/>
    <cellStyle name="쉼표 [0] 8" xfId="134"/>
    <cellStyle name="쉼표 [0] 8 2" xfId="284"/>
    <cellStyle name="쉼표 [0] 8 3" xfId="285"/>
    <cellStyle name="쉼표 [0] 8 4" xfId="439"/>
    <cellStyle name="쉼표 [0] 8 4 2" xfId="965"/>
    <cellStyle name="쉼표 [0] 8 5" xfId="1200"/>
    <cellStyle name="쉼표 [0] 8 6" xfId="1811"/>
    <cellStyle name="쉼표 [0] 8 7" xfId="3782"/>
    <cellStyle name="쉼표 [0] 9" xfId="283"/>
    <cellStyle name="쉼표 [0] 9 2" xfId="282"/>
    <cellStyle name="쉼표 [0] 9 2 2" xfId="455"/>
    <cellStyle name="쉼표 [0] 9 2 2 2" xfId="3879"/>
    <cellStyle name="쉼표 [0] 9 2 3" xfId="3684"/>
    <cellStyle name="쉼표 [0] 9 2 3 2" xfId="3883"/>
    <cellStyle name="쉼표 [0] 9 2 4" xfId="4392"/>
    <cellStyle name="쉼표 [0] 9 3" xfId="432"/>
    <cellStyle name="쉼표 [0] 9 3 2" xfId="1019"/>
    <cellStyle name="쉼표 [0] 9 3 3" xfId="3877"/>
    <cellStyle name="쉼표 [0] 9 4" xfId="1254"/>
    <cellStyle name="쉼표 [0] 9 5" xfId="484"/>
    <cellStyle name="쉼표 [0] 9 6" xfId="3682"/>
    <cellStyle name="쉼표 [0] 9 6 2" xfId="3881"/>
    <cellStyle name="쉼표 [0] 9 7" xfId="4390"/>
    <cellStyle name="스타일 1" xfId="61"/>
    <cellStyle name="스타일 1 2" xfId="206"/>
    <cellStyle name="스타일 1 2 2" xfId="4066"/>
    <cellStyle name="스타일 1 3" xfId="3926"/>
    <cellStyle name="스타일 1 4" xfId="4257"/>
    <cellStyle name="스타일 1 5" xfId="4308"/>
    <cellStyle name="연결된 셀 2" xfId="62"/>
    <cellStyle name="연결된 셀 2 2" xfId="4068"/>
    <cellStyle name="연결된 셀 2 3" xfId="3927"/>
    <cellStyle name="연결된 셀 2 4" xfId="4251"/>
    <cellStyle name="연결된 셀 2 5" xfId="4309"/>
    <cellStyle name="연결된 셀 3" xfId="207"/>
    <cellStyle name="연결된 셀 3 2" xfId="4067"/>
    <cellStyle name="요약 2" xfId="63"/>
    <cellStyle name="요약 2 2" xfId="281"/>
    <cellStyle name="요약 2 2 2" xfId="4070"/>
    <cellStyle name="요약 2 3" xfId="3928"/>
    <cellStyle name="요약 2 4" xfId="4190"/>
    <cellStyle name="요약 2 5" xfId="4310"/>
    <cellStyle name="요약 3" xfId="208"/>
    <cellStyle name="요약 3 2" xfId="4069"/>
    <cellStyle name="입력 2" xfId="64"/>
    <cellStyle name="입력 2 2" xfId="209"/>
    <cellStyle name="입력 2 2 2" xfId="280"/>
    <cellStyle name="입력 2 2 3" xfId="4072"/>
    <cellStyle name="입력 2 3" xfId="3929"/>
    <cellStyle name="입력 2 4" xfId="4191"/>
    <cellStyle name="입력 2 5" xfId="4311"/>
    <cellStyle name="입력 3" xfId="210"/>
    <cellStyle name="입력 3 2" xfId="4071"/>
    <cellStyle name="제목 1 2" xfId="65"/>
    <cellStyle name="제목 1 2 2" xfId="4075"/>
    <cellStyle name="제목 1 2 3" xfId="3930"/>
    <cellStyle name="제목 1 2 4" xfId="4192"/>
    <cellStyle name="제목 1 2 5" xfId="4312"/>
    <cellStyle name="제목 1 3" xfId="211"/>
    <cellStyle name="제목 1 3 2" xfId="4074"/>
    <cellStyle name="제목 2 2" xfId="66"/>
    <cellStyle name="제목 2 2 2" xfId="4077"/>
    <cellStyle name="제목 2 2 3" xfId="3931"/>
    <cellStyle name="제목 2 2 4" xfId="4193"/>
    <cellStyle name="제목 2 2 5" xfId="4313"/>
    <cellStyle name="제목 2 3" xfId="212"/>
    <cellStyle name="제목 2 3 2" xfId="4076"/>
    <cellStyle name="제목 3 2" xfId="67"/>
    <cellStyle name="제목 3 2 2" xfId="4079"/>
    <cellStyle name="제목 3 2 3" xfId="3932"/>
    <cellStyle name="제목 3 2 4" xfId="4194"/>
    <cellStyle name="제목 3 2 5" xfId="4314"/>
    <cellStyle name="제목 3 3" xfId="213"/>
    <cellStyle name="제목 3 3 2" xfId="4078"/>
    <cellStyle name="제목 4 2" xfId="68"/>
    <cellStyle name="제목 4 2 2" xfId="4081"/>
    <cellStyle name="제목 4 2 3" xfId="3933"/>
    <cellStyle name="제목 4 2 4" xfId="4195"/>
    <cellStyle name="제목 4 2 5" xfId="4315"/>
    <cellStyle name="제목 4 3" xfId="214"/>
    <cellStyle name="제목 4 3 2" xfId="4080"/>
    <cellStyle name="제목 5" xfId="69"/>
    <cellStyle name="제목 5 2" xfId="4082"/>
    <cellStyle name="제목 5 3" xfId="3934"/>
    <cellStyle name="제목 5 4" xfId="4196"/>
    <cellStyle name="제목 5 5" xfId="4316"/>
    <cellStyle name="제목 6" xfId="215"/>
    <cellStyle name="제목 6 2" xfId="4073"/>
    <cellStyle name="좋음 2" xfId="70"/>
    <cellStyle name="좋음 2 2" xfId="216"/>
    <cellStyle name="좋음 2 2 2" xfId="4084"/>
    <cellStyle name="좋음 2 3" xfId="3935"/>
    <cellStyle name="좋음 2 4" xfId="4197"/>
    <cellStyle name="좋음 2 5" xfId="4317"/>
    <cellStyle name="좋음 3" xfId="217"/>
    <cellStyle name="좋음 3 2" xfId="4083"/>
    <cellStyle name="지정되지 않음" xfId="71"/>
    <cellStyle name="지정되지 않음 2" xfId="218"/>
    <cellStyle name="지정되지 않음 2 2" xfId="4085"/>
    <cellStyle name="지정되지 않음 3" xfId="3936"/>
    <cellStyle name="지정되지 않음 4" xfId="4198"/>
    <cellStyle name="지정되지 않음 5" xfId="4318"/>
    <cellStyle name="출력 2" xfId="72"/>
    <cellStyle name="출력 2 2" xfId="219"/>
    <cellStyle name="출력 2 2 2" xfId="279"/>
    <cellStyle name="출력 2 2 3" xfId="4087"/>
    <cellStyle name="출력 2 3" xfId="3937"/>
    <cellStyle name="출력 2 4" xfId="4199"/>
    <cellStyle name="출력 2 5" xfId="4267"/>
    <cellStyle name="출력 3" xfId="220"/>
    <cellStyle name="출력 3 2" xfId="4086"/>
    <cellStyle name="콤마 [0]_1202" xfId="73"/>
    <cellStyle name="콤마_1202" xfId="74"/>
    <cellStyle name="표준" xfId="0" builtinId="0"/>
    <cellStyle name="표준 10" xfId="75"/>
    <cellStyle name="표준 10 2" xfId="221"/>
    <cellStyle name="표준 10 2 2" xfId="278"/>
    <cellStyle name="표준 10 2 3" xfId="448"/>
    <cellStyle name="표준 10 2 4" xfId="4088"/>
    <cellStyle name="표준 10 3" xfId="443"/>
    <cellStyle name="표준 10 4" xfId="3885"/>
    <cellStyle name="표준 10 5" xfId="4200"/>
    <cellStyle name="표준 10 6" xfId="4319"/>
    <cellStyle name="표준 11" xfId="76"/>
    <cellStyle name="표준 11 2" xfId="222"/>
    <cellStyle name="표준 11 2 2" xfId="277"/>
    <cellStyle name="표준 11 2 3" xfId="4089"/>
    <cellStyle name="표준 11 3" xfId="3884"/>
    <cellStyle name="표준 11 4" xfId="4152"/>
    <cellStyle name="표준 11 5" xfId="4266"/>
    <cellStyle name="표준 12" xfId="77"/>
    <cellStyle name="표준 12 2" xfId="223"/>
    <cellStyle name="표준 12 2 2" xfId="4090"/>
    <cellStyle name="표준 12 3" xfId="3938"/>
    <cellStyle name="표준 12 4" xfId="4153"/>
    <cellStyle name="표준 12 5" xfId="4320"/>
    <cellStyle name="표준 13" xfId="78"/>
    <cellStyle name="표준 13 2" xfId="224"/>
    <cellStyle name="표준 13 2 2" xfId="4091"/>
    <cellStyle name="표준 13 3" xfId="3939"/>
    <cellStyle name="표준 13 4" xfId="4256"/>
    <cellStyle name="표준 13 5" xfId="4321"/>
    <cellStyle name="표준 14" xfId="79"/>
    <cellStyle name="표준 14 2" xfId="225"/>
    <cellStyle name="표준 14 2 2" xfId="4092"/>
    <cellStyle name="표준 14 3" xfId="3940"/>
    <cellStyle name="표준 14 4" xfId="4201"/>
    <cellStyle name="표준 14 5" xfId="4322"/>
    <cellStyle name="표준 15" xfId="80"/>
    <cellStyle name="표준 15 2" xfId="226"/>
    <cellStyle name="표준 15 2 2" xfId="4093"/>
    <cellStyle name="표준 15 3" xfId="3941"/>
    <cellStyle name="표준 15 4" xfId="4151"/>
    <cellStyle name="표준 15 5" xfId="4323"/>
    <cellStyle name="표준 16" xfId="81"/>
    <cellStyle name="표준 16 2" xfId="227"/>
    <cellStyle name="표준 16 2 2" xfId="4094"/>
    <cellStyle name="표준 16 3" xfId="3942"/>
    <cellStyle name="표준 16 4" xfId="4255"/>
    <cellStyle name="표준 16 5" xfId="4324"/>
    <cellStyle name="표준 17" xfId="82"/>
    <cellStyle name="표준 17 2" xfId="228"/>
    <cellStyle name="표준 17 2 2" xfId="4095"/>
    <cellStyle name="표준 17 3" xfId="3943"/>
    <cellStyle name="표준 17 4" xfId="4202"/>
    <cellStyle name="표준 17 5" xfId="4325"/>
    <cellStyle name="표준 18" xfId="83"/>
    <cellStyle name="표준 18 2" xfId="229"/>
    <cellStyle name="표준 18 2 2" xfId="4096"/>
    <cellStyle name="표준 18 3" xfId="3944"/>
    <cellStyle name="표준 18 4" xfId="4150"/>
    <cellStyle name="표준 18 5" xfId="4326"/>
    <cellStyle name="표준 19" xfId="84"/>
    <cellStyle name="표준 19 2" xfId="230"/>
    <cellStyle name="표준 19 2 2" xfId="4097"/>
    <cellStyle name="표준 19 3" xfId="3945"/>
    <cellStyle name="표준 19 4" xfId="4149"/>
    <cellStyle name="표준 19 5" xfId="4327"/>
    <cellStyle name="표준 2" xfId="85"/>
    <cellStyle name="표준 2 2" xfId="231"/>
    <cellStyle name="표준 2 2 2" xfId="322"/>
    <cellStyle name="표준 2 2 3" xfId="444"/>
    <cellStyle name="표준 2 2 4" xfId="4098"/>
    <cellStyle name="표준 2 2 5" xfId="4185"/>
    <cellStyle name="표준 2 2 6" xfId="4329"/>
    <cellStyle name="표준 2 3" xfId="323"/>
    <cellStyle name="표준 2 3 2" xfId="445"/>
    <cellStyle name="표준 2 4" xfId="433"/>
    <cellStyle name="표준 2 5" xfId="3946"/>
    <cellStyle name="표준 2 6" xfId="4203"/>
    <cellStyle name="표준 2 7" xfId="4328"/>
    <cellStyle name="표준 20" xfId="86"/>
    <cellStyle name="표준 20 2" xfId="232"/>
    <cellStyle name="표준 20 2 2" xfId="4099"/>
    <cellStyle name="표준 20 3" xfId="3947"/>
    <cellStyle name="표준 20 4" xfId="4204"/>
    <cellStyle name="표준 20 5" xfId="4330"/>
    <cellStyle name="표준 21" xfId="87"/>
    <cellStyle name="표준 21 2" xfId="233"/>
    <cellStyle name="표준 21 2 2" xfId="4100"/>
    <cellStyle name="표준 21 3" xfId="3948"/>
    <cellStyle name="표준 21 4" xfId="4205"/>
    <cellStyle name="표준 21 5" xfId="4331"/>
    <cellStyle name="표준 22" xfId="88"/>
    <cellStyle name="표준 22 2" xfId="234"/>
    <cellStyle name="표준 22 2 2" xfId="4101"/>
    <cellStyle name="표준 22 3" xfId="3949"/>
    <cellStyle name="표준 22 4" xfId="4206"/>
    <cellStyle name="표준 22 5" xfId="4332"/>
    <cellStyle name="표준 23" xfId="89"/>
    <cellStyle name="표준 23 2" xfId="235"/>
    <cellStyle name="표준 23 2 2" xfId="4102"/>
    <cellStyle name="표준 23 3" xfId="3950"/>
    <cellStyle name="표준 23 4" xfId="4207"/>
    <cellStyle name="표준 23 5" xfId="4333"/>
    <cellStyle name="표준 24" xfId="90"/>
    <cellStyle name="표준 24 2" xfId="236"/>
    <cellStyle name="표준 24 2 2" xfId="4103"/>
    <cellStyle name="표준 24 3" xfId="3951"/>
    <cellStyle name="표준 24 4" xfId="4208"/>
    <cellStyle name="표준 24 5" xfId="4334"/>
    <cellStyle name="표준 25" xfId="91"/>
    <cellStyle name="표준 25 2" xfId="237"/>
    <cellStyle name="표준 25 2 2" xfId="4104"/>
    <cellStyle name="표준 25 3" xfId="3952"/>
    <cellStyle name="표준 25 4" xfId="4209"/>
    <cellStyle name="표준 25 5" xfId="4335"/>
    <cellStyle name="표준 26" xfId="92"/>
    <cellStyle name="표준 26 2" xfId="238"/>
    <cellStyle name="표준 26 2 2" xfId="4105"/>
    <cellStyle name="표준 26 3" xfId="3953"/>
    <cellStyle name="표준 26 4" xfId="4210"/>
    <cellStyle name="표준 26 5" xfId="4336"/>
    <cellStyle name="표준 27" xfId="93"/>
    <cellStyle name="표준 27 2" xfId="239"/>
    <cellStyle name="표준 27 2 2" xfId="4106"/>
    <cellStyle name="표준 27 3" xfId="3954"/>
    <cellStyle name="표준 27 4" xfId="4211"/>
    <cellStyle name="표준 27 5" xfId="4337"/>
    <cellStyle name="표준 28" xfId="94"/>
    <cellStyle name="표준 28 2" xfId="240"/>
    <cellStyle name="표준 28 2 2" xfId="4107"/>
    <cellStyle name="표준 28 3" xfId="3955"/>
    <cellStyle name="표준 28 4" xfId="4212"/>
    <cellStyle name="표준 28 5" xfId="4338"/>
    <cellStyle name="표준 29" xfId="95"/>
    <cellStyle name="표준 29 2" xfId="241"/>
    <cellStyle name="표준 29 2 2" xfId="4108"/>
    <cellStyle name="표준 29 3" xfId="3956"/>
    <cellStyle name="표준 29 4" xfId="4213"/>
    <cellStyle name="표준 29 5" xfId="4339"/>
    <cellStyle name="표준 3" xfId="96"/>
    <cellStyle name="표준 3 2" xfId="242"/>
    <cellStyle name="표준 3 2 2" xfId="324"/>
    <cellStyle name="표준 3 2 3" xfId="446"/>
    <cellStyle name="표준 3 2 4" xfId="4109"/>
    <cellStyle name="표준 3 2 5" xfId="4174"/>
    <cellStyle name="표준 3 2 6" xfId="4341"/>
    <cellStyle name="표준 3 3" xfId="325"/>
    <cellStyle name="표준 3 4" xfId="3957"/>
    <cellStyle name="표준 3 5" xfId="4214"/>
    <cellStyle name="표준 3 6" xfId="4340"/>
    <cellStyle name="표준 30" xfId="97"/>
    <cellStyle name="표준 30 2" xfId="243"/>
    <cellStyle name="표준 30 2 2" xfId="4110"/>
    <cellStyle name="표준 30 3" xfId="3958"/>
    <cellStyle name="표준 30 4" xfId="4215"/>
    <cellStyle name="표준 30 5" xfId="4342"/>
    <cellStyle name="표준 31" xfId="98"/>
    <cellStyle name="표준 31 2" xfId="244"/>
    <cellStyle name="표준 31 2 2" xfId="4111"/>
    <cellStyle name="표준 31 3" xfId="3959"/>
    <cellStyle name="표준 31 4" xfId="4216"/>
    <cellStyle name="표준 31 5" xfId="4343"/>
    <cellStyle name="표준 32" xfId="99"/>
    <cellStyle name="표준 32 2" xfId="245"/>
    <cellStyle name="표준 32 2 2" xfId="4112"/>
    <cellStyle name="표준 32 3" xfId="3960"/>
    <cellStyle name="표준 32 4" xfId="4217"/>
    <cellStyle name="표준 32 5" xfId="4344"/>
    <cellStyle name="표준 33" xfId="100"/>
    <cellStyle name="표준 33 2" xfId="246"/>
    <cellStyle name="표준 33 2 2" xfId="4113"/>
    <cellStyle name="표준 33 3" xfId="3961"/>
    <cellStyle name="표준 33 4" xfId="4218"/>
    <cellStyle name="표준 33 5" xfId="4345"/>
    <cellStyle name="표준 34" xfId="101"/>
    <cellStyle name="표준 34 2" xfId="247"/>
    <cellStyle name="표준 34 2 2" xfId="4114"/>
    <cellStyle name="표준 34 3" xfId="3962"/>
    <cellStyle name="표준 34 4" xfId="4219"/>
    <cellStyle name="표준 34 5" xfId="4346"/>
    <cellStyle name="표준 35" xfId="102"/>
    <cellStyle name="표준 35 2" xfId="248"/>
    <cellStyle name="표준 35 2 2" xfId="4115"/>
    <cellStyle name="표준 35 3" xfId="3963"/>
    <cellStyle name="표준 35 4" xfId="4220"/>
    <cellStyle name="표준 35 5" xfId="4347"/>
    <cellStyle name="표준 36" xfId="103"/>
    <cellStyle name="표준 36 2" xfId="249"/>
    <cellStyle name="표준 36 2 2" xfId="4116"/>
    <cellStyle name="표준 36 3" xfId="3964"/>
    <cellStyle name="표준 36 4" xfId="4221"/>
    <cellStyle name="표준 36 5" xfId="4348"/>
    <cellStyle name="표준 37" xfId="104"/>
    <cellStyle name="표준 37 2" xfId="250"/>
    <cellStyle name="표준 37 2 2" xfId="4117"/>
    <cellStyle name="표준 37 3" xfId="3965"/>
    <cellStyle name="표준 37 4" xfId="4222"/>
    <cellStyle name="표준 37 5" xfId="4349"/>
    <cellStyle name="표준 38" xfId="105"/>
    <cellStyle name="표준 38 2" xfId="251"/>
    <cellStyle name="표준 38 2 2" xfId="4118"/>
    <cellStyle name="표준 38 3" xfId="3966"/>
    <cellStyle name="표준 38 4" xfId="4223"/>
    <cellStyle name="표준 38 5" xfId="4350"/>
    <cellStyle name="표준 39" xfId="106"/>
    <cellStyle name="표준 39 2" xfId="252"/>
    <cellStyle name="표준 39 2 2" xfId="4119"/>
    <cellStyle name="표준 39 3" xfId="3967"/>
    <cellStyle name="표준 39 4" xfId="4224"/>
    <cellStyle name="표준 39 5" xfId="4351"/>
    <cellStyle name="표준 4" xfId="107"/>
    <cellStyle name="표준 4 2" xfId="253"/>
    <cellStyle name="표준 4 2 2" xfId="327"/>
    <cellStyle name="표준 4 2 3" xfId="326"/>
    <cellStyle name="표준 4 2 4" xfId="4120"/>
    <cellStyle name="표준 4 2 5" xfId="4168"/>
    <cellStyle name="표준 4 2 6" xfId="4353"/>
    <cellStyle name="표준 4 3" xfId="3968"/>
    <cellStyle name="표준 4 4" xfId="4225"/>
    <cellStyle name="표준 4 5" xfId="4352"/>
    <cellStyle name="표준 40" xfId="108"/>
    <cellStyle name="표준 40 2" xfId="254"/>
    <cellStyle name="표준 40 2 2" xfId="4121"/>
    <cellStyle name="표준 40 3" xfId="3969"/>
    <cellStyle name="표준 40 4" xfId="4226"/>
    <cellStyle name="표준 40 5" xfId="4354"/>
    <cellStyle name="표준 41" xfId="109"/>
    <cellStyle name="표준 41 2" xfId="255"/>
    <cellStyle name="표준 41 2 2" xfId="4122"/>
    <cellStyle name="표준 41 3" xfId="3970"/>
    <cellStyle name="표준 41 4" xfId="4227"/>
    <cellStyle name="표준 41 5" xfId="4355"/>
    <cellStyle name="표준 42" xfId="110"/>
    <cellStyle name="표준 42 2" xfId="256"/>
    <cellStyle name="표준 42 2 2" xfId="4123"/>
    <cellStyle name="표준 42 3" xfId="3971"/>
    <cellStyle name="표준 42 4" xfId="4228"/>
    <cellStyle name="표준 42 5" xfId="4356"/>
    <cellStyle name="표준 43" xfId="111"/>
    <cellStyle name="표준 43 2" xfId="257"/>
    <cellStyle name="표준 43 2 2" xfId="4124"/>
    <cellStyle name="표준 43 3" xfId="3972"/>
    <cellStyle name="표준 43 4" xfId="4229"/>
    <cellStyle name="표준 43 5" xfId="4357"/>
    <cellStyle name="표준 44" xfId="112"/>
    <cellStyle name="표준 44 2" xfId="258"/>
    <cellStyle name="표준 44 2 2" xfId="4125"/>
    <cellStyle name="표준 44 3" xfId="3973"/>
    <cellStyle name="표준 44 4" xfId="4230"/>
    <cellStyle name="표준 44 5" xfId="4358"/>
    <cellStyle name="표준 45" xfId="113"/>
    <cellStyle name="표준 45 2" xfId="259"/>
    <cellStyle name="표준 45 2 2" xfId="4126"/>
    <cellStyle name="표준 45 3" xfId="3974"/>
    <cellStyle name="표준 45 4" xfId="4231"/>
    <cellStyle name="표준 45 5" xfId="4359"/>
    <cellStyle name="표준 46" xfId="114"/>
    <cellStyle name="표준 46 2" xfId="260"/>
    <cellStyle name="표준 46 2 2" xfId="4127"/>
    <cellStyle name="표준 46 3" xfId="3975"/>
    <cellStyle name="표준 46 4" xfId="4232"/>
    <cellStyle name="표준 46 5" xfId="4360"/>
    <cellStyle name="표준 47" xfId="115"/>
    <cellStyle name="표준 47 2" xfId="261"/>
    <cellStyle name="표준 47 2 2" xfId="4128"/>
    <cellStyle name="표준 47 3" xfId="3976"/>
    <cellStyle name="표준 47 4" xfId="4233"/>
    <cellStyle name="표준 47 5" xfId="4361"/>
    <cellStyle name="표준 48" xfId="116"/>
    <cellStyle name="표준 48 2" xfId="262"/>
    <cellStyle name="표준 48 2 2" xfId="4129"/>
    <cellStyle name="표준 48 3" xfId="3977"/>
    <cellStyle name="표준 48 4" xfId="4234"/>
    <cellStyle name="표준 48 5" xfId="4362"/>
    <cellStyle name="표준 49" xfId="117"/>
    <cellStyle name="표준 49 2" xfId="263"/>
    <cellStyle name="표준 49 2 2" xfId="4130"/>
    <cellStyle name="표준 49 3" xfId="3978"/>
    <cellStyle name="표준 49 4" xfId="4235"/>
    <cellStyle name="표준 49 5" xfId="4363"/>
    <cellStyle name="표준 5" xfId="118"/>
    <cellStyle name="표준 5 2" xfId="264"/>
    <cellStyle name="표준 5 2 2" xfId="328"/>
    <cellStyle name="표준 5 2 3" xfId="4131"/>
    <cellStyle name="표준 5 2 4" xfId="4159"/>
    <cellStyle name="표준 5 2 5" xfId="4365"/>
    <cellStyle name="표준 5 3" xfId="329"/>
    <cellStyle name="표준 5 4" xfId="3979"/>
    <cellStyle name="표준 5 5" xfId="4236"/>
    <cellStyle name="표준 5 6" xfId="4364"/>
    <cellStyle name="표준 50" xfId="119"/>
    <cellStyle name="표준 50 2" xfId="265"/>
    <cellStyle name="표준 50 2 2" xfId="4132"/>
    <cellStyle name="표준 50 3" xfId="3980"/>
    <cellStyle name="표준 50 4" xfId="4237"/>
    <cellStyle name="표준 50 5" xfId="4366"/>
    <cellStyle name="표준 51" xfId="120"/>
    <cellStyle name="표준 51 2" xfId="266"/>
    <cellStyle name="표준 51 2 2" xfId="4133"/>
    <cellStyle name="표준 51 3" xfId="3981"/>
    <cellStyle name="표준 51 4" xfId="4238"/>
    <cellStyle name="표준 51 5" xfId="4367"/>
    <cellStyle name="표준 52" xfId="121"/>
    <cellStyle name="표준 52 2" xfId="267"/>
    <cellStyle name="표준 52 2 2" xfId="4134"/>
    <cellStyle name="표준 52 3" xfId="3982"/>
    <cellStyle name="표준 52 4" xfId="4239"/>
    <cellStyle name="표준 52 5" xfId="4373"/>
    <cellStyle name="표준 53" xfId="122"/>
    <cellStyle name="표준 53 2" xfId="268"/>
    <cellStyle name="표준 53 2 2" xfId="4135"/>
    <cellStyle name="표준 53 3" xfId="3983"/>
    <cellStyle name="표준 53 4" xfId="4240"/>
    <cellStyle name="표준 53 5" xfId="4368"/>
    <cellStyle name="표준 54" xfId="123"/>
    <cellStyle name="표준 54 2" xfId="269"/>
    <cellStyle name="표준 54 2 2" xfId="4136"/>
    <cellStyle name="표준 54 3" xfId="3984"/>
    <cellStyle name="표준 54 4" xfId="4241"/>
    <cellStyle name="표준 54 5" xfId="4369"/>
    <cellStyle name="표준 55" xfId="124"/>
    <cellStyle name="표준 55 2" xfId="270"/>
    <cellStyle name="표준 55 2 2" xfId="4137"/>
    <cellStyle name="표준 55 3" xfId="3985"/>
    <cellStyle name="표준 55 4" xfId="4242"/>
    <cellStyle name="표준 55 5" xfId="4370"/>
    <cellStyle name="표준 56" xfId="125"/>
    <cellStyle name="표준 56 2" xfId="271"/>
    <cellStyle name="표준 56 2 2" xfId="4138"/>
    <cellStyle name="표준 56 3" xfId="3986"/>
    <cellStyle name="표준 56 4" xfId="4243"/>
    <cellStyle name="표준 56 5" xfId="4376"/>
    <cellStyle name="표준 57" xfId="126"/>
    <cellStyle name="표준 57 10" xfId="330"/>
    <cellStyle name="표준 57 10 2" xfId="391"/>
    <cellStyle name="표준 57 10 2 2" xfId="3724"/>
    <cellStyle name="표준 57 10 2 3" xfId="3836"/>
    <cellStyle name="표준 57 10 3" xfId="3723"/>
    <cellStyle name="표준 57 10 4" xfId="3789"/>
    <cellStyle name="표준 57 11" xfId="331"/>
    <cellStyle name="표준 57 11 2" xfId="392"/>
    <cellStyle name="표준 57 11 2 2" xfId="3721"/>
    <cellStyle name="표준 57 11 2 3" xfId="3837"/>
    <cellStyle name="표준 57 11 3" xfId="3701"/>
    <cellStyle name="표준 57 11 4" xfId="3790"/>
    <cellStyle name="표준 57 12" xfId="332"/>
    <cellStyle name="표준 57 12 2" xfId="393"/>
    <cellStyle name="표준 57 12 2 2" xfId="3700"/>
    <cellStyle name="표준 57 12 2 3" xfId="3838"/>
    <cellStyle name="표준 57 12 3" xfId="3699"/>
    <cellStyle name="표준 57 12 4" xfId="3791"/>
    <cellStyle name="표준 57 13" xfId="333"/>
    <cellStyle name="표준 57 13 2" xfId="394"/>
    <cellStyle name="표준 57 13 2 2" xfId="3696"/>
    <cellStyle name="표준 57 13 2 3" xfId="3839"/>
    <cellStyle name="표준 57 13 3" xfId="3693"/>
    <cellStyle name="표준 57 13 4" xfId="3792"/>
    <cellStyle name="표준 57 14" xfId="334"/>
    <cellStyle name="표준 57 14 2" xfId="395"/>
    <cellStyle name="표준 57 14 2 2" xfId="3731"/>
    <cellStyle name="표준 57 14 2 3" xfId="3840"/>
    <cellStyle name="표준 57 14 3" xfId="3692"/>
    <cellStyle name="표준 57 14 4" xfId="3793"/>
    <cellStyle name="표준 57 15" xfId="335"/>
    <cellStyle name="표준 57 15 2" xfId="396"/>
    <cellStyle name="표준 57 15 2 2" xfId="3764"/>
    <cellStyle name="표준 57 15 2 3" xfId="3841"/>
    <cellStyle name="표준 57 15 3" xfId="3730"/>
    <cellStyle name="표준 57 15 4" xfId="3794"/>
    <cellStyle name="표준 57 16" xfId="336"/>
    <cellStyle name="표준 57 16 2" xfId="397"/>
    <cellStyle name="표준 57 16 2 2" xfId="3752"/>
    <cellStyle name="표준 57 16 2 3" xfId="3842"/>
    <cellStyle name="표준 57 16 3" xfId="3762"/>
    <cellStyle name="표준 57 16 4" xfId="3795"/>
    <cellStyle name="표준 57 17" xfId="3992"/>
    <cellStyle name="표준 57 18" xfId="4253"/>
    <cellStyle name="표준 57 19" xfId="4375"/>
    <cellStyle name="표준 57 2" xfId="272"/>
    <cellStyle name="표준 57 2 10" xfId="338"/>
    <cellStyle name="표준 57 2 10 2" xfId="399"/>
    <cellStyle name="표준 57 2 10 2 2" xfId="3703"/>
    <cellStyle name="표준 57 2 10 2 3" xfId="3844"/>
    <cellStyle name="표준 57 2 10 3" xfId="3709"/>
    <cellStyle name="표준 57 2 10 4" xfId="3797"/>
    <cellStyle name="표준 57 2 11" xfId="339"/>
    <cellStyle name="표준 57 2 11 2" xfId="400"/>
    <cellStyle name="표준 57 2 11 2 2" xfId="3755"/>
    <cellStyle name="표준 57 2 11 2 3" xfId="3845"/>
    <cellStyle name="표준 57 2 11 3" xfId="3702"/>
    <cellStyle name="표준 57 2 11 4" xfId="3798"/>
    <cellStyle name="표준 57 2 12" xfId="340"/>
    <cellStyle name="표준 57 2 12 2" xfId="401"/>
    <cellStyle name="표준 57 2 12 2 2" xfId="3738"/>
    <cellStyle name="표준 57 2 12 2 3" xfId="3846"/>
    <cellStyle name="표준 57 2 12 3" xfId="3754"/>
    <cellStyle name="표준 57 2 12 4" xfId="3799"/>
    <cellStyle name="표준 57 2 13" xfId="341"/>
    <cellStyle name="표준 57 2 13 2" xfId="402"/>
    <cellStyle name="표준 57 2 13 2 2" xfId="3742"/>
    <cellStyle name="표준 57 2 13 2 3" xfId="3847"/>
    <cellStyle name="표준 57 2 13 3" xfId="3727"/>
    <cellStyle name="표준 57 2 13 4" xfId="3800"/>
    <cellStyle name="표준 57 2 14" xfId="342"/>
    <cellStyle name="표준 57 2 14 2" xfId="403"/>
    <cellStyle name="표준 57 2 14 2 2" xfId="3774"/>
    <cellStyle name="표준 57 2 14 2 3" xfId="3848"/>
    <cellStyle name="표준 57 2 14 3" xfId="3740"/>
    <cellStyle name="표준 57 2 14 4" xfId="3801"/>
    <cellStyle name="표준 57 2 15" xfId="343"/>
    <cellStyle name="표준 57 2 15 2" xfId="404"/>
    <cellStyle name="표준 57 2 15 2 2" xfId="3770"/>
    <cellStyle name="표준 57 2 15 2 3" xfId="3849"/>
    <cellStyle name="표준 57 2 15 3" xfId="3772"/>
    <cellStyle name="표준 57 2 15 4" xfId="3802"/>
    <cellStyle name="표준 57 2 16" xfId="344"/>
    <cellStyle name="표준 57 2 17" xfId="398"/>
    <cellStyle name="표준 57 2 17 2" xfId="3710"/>
    <cellStyle name="표준 57 2 17 3" xfId="3843"/>
    <cellStyle name="표준 57 2 18" xfId="337"/>
    <cellStyle name="표준 57 2 18 2" xfId="3796"/>
    <cellStyle name="표준 57 2 19" xfId="3733"/>
    <cellStyle name="표준 57 2 2" xfId="345"/>
    <cellStyle name="표준 57 2 2 2" xfId="346"/>
    <cellStyle name="표준 57 2 2 2 2" xfId="406"/>
    <cellStyle name="표준 57 2 2 2 2 2" xfId="3718"/>
    <cellStyle name="표준 57 2 2 2 2 3" xfId="3851"/>
    <cellStyle name="표준 57 2 2 2 3" xfId="3694"/>
    <cellStyle name="표준 57 2 2 2 4" xfId="3804"/>
    <cellStyle name="표준 57 2 2 3" xfId="347"/>
    <cellStyle name="표준 57 2 2 3 2" xfId="407"/>
    <cellStyle name="표준 57 2 2 3 2 2" xfId="3697"/>
    <cellStyle name="표준 57 2 2 3 2 3" xfId="3852"/>
    <cellStyle name="표준 57 2 2 3 3" xfId="3695"/>
    <cellStyle name="표준 57 2 2 3 4" xfId="3805"/>
    <cellStyle name="표준 57 2 2 4" xfId="405"/>
    <cellStyle name="표준 57 2 2 4 2" xfId="3722"/>
    <cellStyle name="표준 57 2 2 4 3" xfId="3850"/>
    <cellStyle name="표준 57 2 2 5" xfId="3720"/>
    <cellStyle name="표준 57 2 2 6" xfId="3803"/>
    <cellStyle name="표준 57 2 3" xfId="348"/>
    <cellStyle name="표준 57 2 3 2" xfId="408"/>
    <cellStyle name="표준 57 2 3 2 2" xfId="3735"/>
    <cellStyle name="표준 57 2 3 2 3" xfId="3853"/>
    <cellStyle name="표준 57 2 3 3" xfId="3690"/>
    <cellStyle name="표준 57 2 3 4" xfId="3806"/>
    <cellStyle name="표준 57 2 4" xfId="349"/>
    <cellStyle name="표준 57 2 4 2" xfId="409"/>
    <cellStyle name="표준 57 2 4 2 2" xfId="3767"/>
    <cellStyle name="표준 57 2 4 2 3" xfId="3854"/>
    <cellStyle name="표준 57 2 4 3" xfId="3765"/>
    <cellStyle name="표준 57 2 4 4" xfId="3807"/>
    <cellStyle name="표준 57 2 5" xfId="350"/>
    <cellStyle name="표준 57 2 5 2" xfId="410"/>
    <cellStyle name="표준 57 2 5 2 2" xfId="3753"/>
    <cellStyle name="표준 57 2 5 2 3" xfId="3855"/>
    <cellStyle name="표준 57 2 5 3" xfId="3751"/>
    <cellStyle name="표준 57 2 5 4" xfId="3808"/>
    <cellStyle name="표준 57 2 6" xfId="351"/>
    <cellStyle name="표준 57 2 6 2" xfId="411"/>
    <cellStyle name="표준 57 2 6 2 2" xfId="3715"/>
    <cellStyle name="표준 57 2 6 2 3" xfId="3856"/>
    <cellStyle name="표준 57 2 6 3" xfId="3711"/>
    <cellStyle name="표준 57 2 6 4" xfId="3809"/>
    <cellStyle name="표준 57 2 7" xfId="352"/>
    <cellStyle name="표준 57 2 7 2" xfId="412"/>
    <cellStyle name="표준 57 2 7 2 2" xfId="3761"/>
    <cellStyle name="표준 57 2 7 2 3" xfId="3857"/>
    <cellStyle name="표준 57 2 7 3" xfId="3760"/>
    <cellStyle name="표준 57 2 7 4" xfId="3810"/>
    <cellStyle name="표준 57 2 8" xfId="353"/>
    <cellStyle name="표준 57 2 8 2" xfId="413"/>
    <cellStyle name="표준 57 2 8 2 2" xfId="3739"/>
    <cellStyle name="표준 57 2 8 2 3" xfId="3858"/>
    <cellStyle name="표준 57 2 8 3" xfId="3737"/>
    <cellStyle name="표준 57 2 8 4" xfId="3811"/>
    <cellStyle name="표준 57 2 9" xfId="354"/>
    <cellStyle name="표준 57 2 9 2" xfId="414"/>
    <cellStyle name="표준 57 2 9 2 2" xfId="3749"/>
    <cellStyle name="표준 57 2 9 2 3" xfId="3859"/>
    <cellStyle name="표준 57 2 9 3" xfId="3748"/>
    <cellStyle name="표준 57 2 9 4" xfId="3812"/>
    <cellStyle name="표준 57 20" xfId="4372"/>
    <cellStyle name="표준 57 21" xfId="4384"/>
    <cellStyle name="표준 57 3" xfId="355"/>
    <cellStyle name="표준 57 3 2" xfId="356"/>
    <cellStyle name="표준 57 3 2 2" xfId="416"/>
    <cellStyle name="표준 57 3 2 2 2" xfId="3771"/>
    <cellStyle name="표준 57 3 2 2 3" xfId="3861"/>
    <cellStyle name="표준 57 3 2 3" xfId="3769"/>
    <cellStyle name="표준 57 3 2 4" xfId="3814"/>
    <cellStyle name="표준 57 3 3" xfId="357"/>
    <cellStyle name="표준 57 3 3 2" xfId="417"/>
    <cellStyle name="표준 57 3 3 2 2" xfId="3732"/>
    <cellStyle name="표준 57 3 3 2 3" xfId="3862"/>
    <cellStyle name="표준 57 3 3 3" xfId="3728"/>
    <cellStyle name="표준 57 3 3 4" xfId="3815"/>
    <cellStyle name="표준 57 3 4" xfId="415"/>
    <cellStyle name="표준 57 3 4 2" xfId="3780"/>
    <cellStyle name="표준 57 3 4 3" xfId="3860"/>
    <cellStyle name="표준 57 3 5" xfId="530"/>
    <cellStyle name="표준 57 3 6" xfId="3779"/>
    <cellStyle name="표준 57 3 7" xfId="3813"/>
    <cellStyle name="표준 57 4" xfId="358"/>
    <cellStyle name="표준 57 4 2" xfId="418"/>
    <cellStyle name="표준 57 4 2 2" xfId="3719"/>
    <cellStyle name="표준 57 4 2 3" xfId="3863"/>
    <cellStyle name="표준 57 4 3" xfId="535"/>
    <cellStyle name="표준 57 4 4" xfId="3717"/>
    <cellStyle name="표준 57 4 5" xfId="3816"/>
    <cellStyle name="표준 57 5" xfId="359"/>
    <cellStyle name="표준 57 5 2" xfId="419"/>
    <cellStyle name="표준 57 5 2 2" xfId="3707"/>
    <cellStyle name="표준 57 5 2 3" xfId="3864"/>
    <cellStyle name="표준 57 5 3" xfId="465"/>
    <cellStyle name="표준 57 5 4" xfId="3704"/>
    <cellStyle name="표준 57 5 5" xfId="3817"/>
    <cellStyle name="표준 57 6" xfId="360"/>
    <cellStyle name="표준 57 6 2" xfId="420"/>
    <cellStyle name="표준 57 6 2 2" xfId="3736"/>
    <cellStyle name="표준 57 6 2 3" xfId="3865"/>
    <cellStyle name="표준 57 6 3" xfId="524"/>
    <cellStyle name="표준 57 6 4" xfId="3734"/>
    <cellStyle name="표준 57 6 5" xfId="3818"/>
    <cellStyle name="표준 57 7" xfId="361"/>
    <cellStyle name="표준 57 7 2" xfId="421"/>
    <cellStyle name="표준 57 7 2 2" xfId="3768"/>
    <cellStyle name="표준 57 7 2 3" xfId="3866"/>
    <cellStyle name="표준 57 7 3" xfId="464"/>
    <cellStyle name="표준 57 7 4" xfId="3766"/>
    <cellStyle name="표준 57 7 5" xfId="3819"/>
    <cellStyle name="표준 57 8" xfId="362"/>
    <cellStyle name="표준 57 8 2" xfId="422"/>
    <cellStyle name="표준 57 8 2 2" xfId="3758"/>
    <cellStyle name="표준 57 8 2 3" xfId="3867"/>
    <cellStyle name="표준 57 8 3" xfId="687"/>
    <cellStyle name="표준 57 8 4" xfId="3756"/>
    <cellStyle name="표준 57 8 5" xfId="3820"/>
    <cellStyle name="표준 57 9" xfId="363"/>
    <cellStyle name="표준 57 9 2" xfId="423"/>
    <cellStyle name="표준 57 9 2 2" xfId="3716"/>
    <cellStyle name="표준 57 9 2 3" xfId="3868"/>
    <cellStyle name="표준 57 9 3" xfId="1891"/>
    <cellStyle name="표준 57 9 4" xfId="3714"/>
    <cellStyle name="표준 57 9 5" xfId="3821"/>
    <cellStyle name="표준 58" xfId="132"/>
    <cellStyle name="표준 58 10" xfId="4385"/>
    <cellStyle name="표준 58 11" xfId="4389"/>
    <cellStyle name="표준 58 2" xfId="365"/>
    <cellStyle name="표준 58 2 2" xfId="454"/>
    <cellStyle name="표준 58 2 2 2" xfId="4148"/>
    <cellStyle name="표준 58 2 2 3" xfId="4388"/>
    <cellStyle name="표준 58 2 2 4" xfId="3878"/>
    <cellStyle name="표준 58 2 3" xfId="458"/>
    <cellStyle name="표준 58 2 4" xfId="3683"/>
    <cellStyle name="표준 58 2 4 2" xfId="3882"/>
    <cellStyle name="표준 58 2 5" xfId="4146"/>
    <cellStyle name="표준 58 2 6" xfId="4386"/>
    <cellStyle name="표준 58 2 7" xfId="4391"/>
    <cellStyle name="표준 58 3" xfId="366"/>
    <cellStyle name="표준 58 3 2" xfId="367"/>
    <cellStyle name="표준 58 3 2 2" xfId="426"/>
    <cellStyle name="표준 58 3 2 2 2" xfId="3746"/>
    <cellStyle name="표준 58 3 2 2 3" xfId="3871"/>
    <cellStyle name="표준 58 3 2 3" xfId="3745"/>
    <cellStyle name="표준 58 3 2 4" xfId="3824"/>
    <cellStyle name="표준 58 3 3" xfId="368"/>
    <cellStyle name="표준 58 3 4" xfId="425"/>
    <cellStyle name="표준 58 3 4 2" xfId="3759"/>
    <cellStyle name="표준 58 3 4 3" xfId="3870"/>
    <cellStyle name="표준 58 3 5" xfId="3743"/>
    <cellStyle name="표준 58 3 5 2" xfId="4147"/>
    <cellStyle name="표준 58 3 6" xfId="4387"/>
    <cellStyle name="표준 58 3 7" xfId="3823"/>
    <cellStyle name="표준 58 4" xfId="369"/>
    <cellStyle name="표준 58 4 2" xfId="427"/>
    <cellStyle name="표준 58 4 2 2" xfId="3747"/>
    <cellStyle name="표준 58 4 2 3" xfId="3872"/>
    <cellStyle name="표준 58 4 3" xfId="3775"/>
    <cellStyle name="표준 58 4 4" xfId="3825"/>
    <cellStyle name="표준 58 5" xfId="424"/>
    <cellStyle name="표준 58 5 2" xfId="3708"/>
    <cellStyle name="표준 58 5 3" xfId="3869"/>
    <cellStyle name="표준 58 6" xfId="364"/>
    <cellStyle name="표준 58 6 2" xfId="3822"/>
    <cellStyle name="표준 58 7" xfId="457"/>
    <cellStyle name="표준 58 8" xfId="3681"/>
    <cellStyle name="표준 58 8 2" xfId="3880"/>
    <cellStyle name="표준 58 9" xfId="3706"/>
    <cellStyle name="표준 58 9 2" xfId="4143"/>
    <cellStyle name="표준 59" xfId="133"/>
    <cellStyle name="표준 6" xfId="127"/>
    <cellStyle name="표준 6 2" xfId="273"/>
    <cellStyle name="표준 6 2 2" xfId="370"/>
    <cellStyle name="표준 6 2 3" xfId="4139"/>
    <cellStyle name="표준 6 2 4" xfId="4261"/>
    <cellStyle name="표준 6 2 5" xfId="4379"/>
    <cellStyle name="표준 6 3" xfId="3987"/>
    <cellStyle name="표준 6 4" xfId="4244"/>
    <cellStyle name="표준 6 5" xfId="4377"/>
    <cellStyle name="표준 60" xfId="131"/>
    <cellStyle name="표준 60 2" xfId="371"/>
    <cellStyle name="표준 60 3" xfId="372"/>
    <cellStyle name="표준 60 3 2" xfId="373"/>
    <cellStyle name="표준 60 3 2 2" xfId="430"/>
    <cellStyle name="표준 60 3 2 2 2" xfId="3726"/>
    <cellStyle name="표준 60 3 2 2 3" xfId="3875"/>
    <cellStyle name="표준 60 3 2 3" xfId="3763"/>
    <cellStyle name="표준 60 3 2 4" xfId="3827"/>
    <cellStyle name="표준 60 3 3" xfId="429"/>
    <cellStyle name="표준 60 3 3 2" xfId="3777"/>
    <cellStyle name="표준 60 3 3 3" xfId="3874"/>
    <cellStyle name="표준 60 3 4" xfId="3729"/>
    <cellStyle name="표준 60 3 5" xfId="3826"/>
    <cellStyle name="표준 60 4" xfId="374"/>
    <cellStyle name="표준 60 4 2" xfId="431"/>
    <cellStyle name="표준 60 4 2 2" xfId="3725"/>
    <cellStyle name="표준 60 4 2 3" xfId="3876"/>
    <cellStyle name="표준 60 4 3" xfId="3750"/>
    <cellStyle name="표준 60 4 4" xfId="3828"/>
    <cellStyle name="표준 60 5" xfId="428"/>
    <cellStyle name="표준 60 5 2" xfId="3778"/>
    <cellStyle name="표준 60 5 3" xfId="3873"/>
    <cellStyle name="표준 60 6" xfId="3698"/>
    <cellStyle name="표준 60 7" xfId="3781"/>
    <cellStyle name="표준 61" xfId="384"/>
    <cellStyle name="표준 61 2" xfId="3713"/>
    <cellStyle name="표준 61 3" xfId="3829"/>
    <cellStyle name="표준 62" xfId="461"/>
    <cellStyle name="표준 63" xfId="3685"/>
    <cellStyle name="표준 63 2" xfId="3886"/>
    <cellStyle name="표준 64" xfId="4265"/>
    <cellStyle name="표준 65" xfId="4268"/>
    <cellStyle name="표준 7" xfId="128"/>
    <cellStyle name="표준 7 2" xfId="274"/>
    <cellStyle name="표준 7 2 2" xfId="375"/>
    <cellStyle name="표준 7 2 3" xfId="4140"/>
    <cellStyle name="표준 7 2 4" xfId="4263"/>
    <cellStyle name="표준 7 2 5" xfId="4381"/>
    <cellStyle name="표준 7 3" xfId="4144"/>
    <cellStyle name="표준 7 4" xfId="4245"/>
    <cellStyle name="표준 7 5" xfId="4378"/>
    <cellStyle name="표준 8" xfId="129"/>
    <cellStyle name="표준 8 2" xfId="275"/>
    <cellStyle name="표준 8 2 2" xfId="376"/>
    <cellStyle name="표준 8 2 3" xfId="449"/>
    <cellStyle name="표준 8 2 4" xfId="4141"/>
    <cellStyle name="표준 8 3" xfId="377"/>
    <cellStyle name="표준 8 4" xfId="378"/>
    <cellStyle name="표준 8 5" xfId="379"/>
    <cellStyle name="표준 8 6" xfId="380"/>
    <cellStyle name="표준 8 7" xfId="3988"/>
    <cellStyle name="표준 8 8" xfId="4246"/>
    <cellStyle name="표준 8 9" xfId="4380"/>
    <cellStyle name="표준 9" xfId="130"/>
    <cellStyle name="표준 9 2" xfId="276"/>
    <cellStyle name="표준 9 2 2" xfId="381"/>
    <cellStyle name="표준 9 2 3" xfId="4142"/>
    <cellStyle name="표준 9 3" xfId="382"/>
    <cellStyle name="표준 9 4" xfId="3989"/>
    <cellStyle name="표준 9 5" xfId="4247"/>
    <cellStyle name="표준 9 6" xfId="4382"/>
    <cellStyle name="하이퍼링크 2" xfId="383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8">
    <pageSetUpPr fitToPage="1"/>
  </sheetPr>
  <dimension ref="A1:AX254"/>
  <sheetViews>
    <sheetView tabSelected="1" zoomScale="90" zoomScaleNormal="90" workbookViewId="0">
      <selection sqref="A1:E1"/>
    </sheetView>
  </sheetViews>
  <sheetFormatPr defaultColWidth="9.25" defaultRowHeight="15" customHeight="1"/>
  <cols>
    <col min="1" max="16384" width="9.25" style="26"/>
  </cols>
  <sheetData>
    <row r="1" spans="1:50" s="24" customFormat="1" ht="26.25" customHeight="1">
      <c r="A1" s="47" t="s">
        <v>97</v>
      </c>
      <c r="B1" s="47"/>
      <c r="C1" s="47"/>
      <c r="D1" s="47"/>
      <c r="E1" s="47"/>
    </row>
    <row r="2" spans="1:50" s="24" customFormat="1" ht="15" customHeight="1"/>
    <row r="3" spans="1:50" s="24" customFormat="1" ht="15" customHeight="1">
      <c r="A3" s="44" t="s">
        <v>213</v>
      </c>
      <c r="B3" s="45"/>
      <c r="C3" s="45"/>
      <c r="D3" s="45"/>
      <c r="E3" s="45"/>
    </row>
    <row r="4" spans="1:50" ht="15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25"/>
      <c r="P4" s="25"/>
    </row>
    <row r="5" spans="1:50" ht="15" customHeight="1">
      <c r="A5" s="46" t="s">
        <v>9</v>
      </c>
      <c r="B5" s="46"/>
      <c r="C5" s="46" t="s">
        <v>10</v>
      </c>
      <c r="D5" s="46"/>
      <c r="E5" s="46"/>
      <c r="F5" s="46"/>
      <c r="G5" s="46" t="s">
        <v>96</v>
      </c>
      <c r="H5" s="46"/>
      <c r="I5" s="46"/>
      <c r="J5" s="46"/>
      <c r="K5" s="46" t="s">
        <v>3</v>
      </c>
      <c r="L5" s="46"/>
      <c r="M5" s="46"/>
      <c r="N5" s="46"/>
      <c r="O5" s="46" t="s">
        <v>98</v>
      </c>
      <c r="P5" s="46"/>
      <c r="Q5" s="46"/>
      <c r="R5" s="46"/>
      <c r="S5" s="46" t="s">
        <v>13</v>
      </c>
      <c r="T5" s="46"/>
      <c r="U5" s="46"/>
      <c r="V5" s="46"/>
    </row>
    <row r="6" spans="1:50" ht="15" customHeight="1">
      <c r="A6" s="46"/>
      <c r="B6" s="46"/>
      <c r="C6" s="15" t="s">
        <v>5</v>
      </c>
      <c r="D6" s="15" t="s">
        <v>0</v>
      </c>
      <c r="E6" s="15" t="s">
        <v>1</v>
      </c>
      <c r="F6" s="15" t="s">
        <v>2</v>
      </c>
      <c r="G6" s="15" t="s">
        <v>11</v>
      </c>
      <c r="H6" s="15" t="s">
        <v>0</v>
      </c>
      <c r="I6" s="15" t="s">
        <v>1</v>
      </c>
      <c r="J6" s="15" t="s">
        <v>2</v>
      </c>
      <c r="K6" s="15" t="s">
        <v>11</v>
      </c>
      <c r="L6" s="15" t="s">
        <v>0</v>
      </c>
      <c r="M6" s="15" t="s">
        <v>1</v>
      </c>
      <c r="N6" s="15" t="s">
        <v>2</v>
      </c>
      <c r="O6" s="15" t="s">
        <v>11</v>
      </c>
      <c r="P6" s="15" t="s">
        <v>0</v>
      </c>
      <c r="Q6" s="15" t="s">
        <v>1</v>
      </c>
      <c r="R6" s="15" t="s">
        <v>2</v>
      </c>
      <c r="S6" s="15" t="s">
        <v>11</v>
      </c>
      <c r="T6" s="15" t="s">
        <v>0</v>
      </c>
      <c r="U6" s="15" t="s">
        <v>1</v>
      </c>
      <c r="V6" s="15" t="s">
        <v>2</v>
      </c>
    </row>
    <row r="7" spans="1:50" ht="15" customHeight="1">
      <c r="A7" s="46" t="s">
        <v>10</v>
      </c>
      <c r="B7" s="15" t="s">
        <v>5</v>
      </c>
      <c r="C7" s="5">
        <f>SUM(D7:F7)</f>
        <v>8</v>
      </c>
      <c r="D7" s="5">
        <f>SUM(D8:D11)</f>
        <v>0</v>
      </c>
      <c r="E7" s="28">
        <f t="shared" ref="E7:F7" si="0">SUM(E8:E11)</f>
        <v>1</v>
      </c>
      <c r="F7" s="28">
        <f t="shared" si="0"/>
        <v>7</v>
      </c>
      <c r="G7" s="28">
        <f>SUM(H7:J7)</f>
        <v>1</v>
      </c>
      <c r="H7" s="5">
        <f>SUM(H8:H11)</f>
        <v>0</v>
      </c>
      <c r="I7" s="28">
        <f t="shared" ref="I7:J7" si="1">SUM(I8:I11)</f>
        <v>0</v>
      </c>
      <c r="J7" s="28">
        <f t="shared" si="1"/>
        <v>1</v>
      </c>
      <c r="K7" s="28">
        <f>SUM(L7:N7)</f>
        <v>6</v>
      </c>
      <c r="L7" s="28">
        <f>SUM(L8:L11)</f>
        <v>0</v>
      </c>
      <c r="M7" s="28">
        <f t="shared" ref="M7" si="2">SUM(M8:M11)</f>
        <v>1</v>
      </c>
      <c r="N7" s="28">
        <f t="shared" ref="N7" si="3">SUM(N8:N11)</f>
        <v>5</v>
      </c>
      <c r="O7" s="28">
        <f>SUM(P7:R7)</f>
        <v>1</v>
      </c>
      <c r="P7" s="28">
        <f>SUM(P8:P11)</f>
        <v>0</v>
      </c>
      <c r="Q7" s="28">
        <f t="shared" ref="Q7" si="4">SUM(Q8:Q11)</f>
        <v>0</v>
      </c>
      <c r="R7" s="28">
        <f t="shared" ref="R7" si="5">SUM(R8:R11)</f>
        <v>1</v>
      </c>
      <c r="S7" s="28">
        <f>SUM(T7:V7)</f>
        <v>0</v>
      </c>
      <c r="T7" s="28">
        <f>SUM(T8:T11)</f>
        <v>0</v>
      </c>
      <c r="U7" s="28">
        <f t="shared" ref="U7" si="6">SUM(U8:U11)</f>
        <v>0</v>
      </c>
      <c r="V7" s="28">
        <f t="shared" ref="V7" si="7">SUM(V8:V11)</f>
        <v>0</v>
      </c>
    </row>
    <row r="8" spans="1:50" ht="15" customHeight="1">
      <c r="A8" s="46"/>
      <c r="B8" s="15" t="s">
        <v>14</v>
      </c>
      <c r="C8" s="28">
        <f t="shared" ref="C8:C11" si="8">SUM(D8:F8)</f>
        <v>8</v>
      </c>
      <c r="D8" s="5">
        <f>H8+L8+P8+T8</f>
        <v>0</v>
      </c>
      <c r="E8" s="5">
        <f>I8+M8+Q8+U8</f>
        <v>1</v>
      </c>
      <c r="F8" s="28">
        <f>J8+N8+R8+V8</f>
        <v>7</v>
      </c>
      <c r="G8" s="28">
        <f t="shared" ref="G8:G11" si="9">SUM(H8:J8)</f>
        <v>1</v>
      </c>
      <c r="H8" s="30"/>
      <c r="I8" s="30"/>
      <c r="J8" s="30">
        <v>1</v>
      </c>
      <c r="K8" s="28">
        <f t="shared" ref="K8:K11" si="10">SUM(L8:N8)</f>
        <v>6</v>
      </c>
      <c r="L8" s="32"/>
      <c r="M8" s="32">
        <v>1</v>
      </c>
      <c r="N8" s="32">
        <v>5</v>
      </c>
      <c r="O8" s="28">
        <f t="shared" ref="O8:O11" si="11">SUM(P8:R8)</f>
        <v>1</v>
      </c>
      <c r="P8" s="28">
        <f>D18</f>
        <v>0</v>
      </c>
      <c r="Q8" s="28">
        <f>E18</f>
        <v>0</v>
      </c>
      <c r="R8" s="28">
        <f>F18</f>
        <v>1</v>
      </c>
      <c r="S8" s="28">
        <f t="shared" ref="S8:S11" si="12">SUM(T8:V8)</f>
        <v>0</v>
      </c>
      <c r="T8" s="32"/>
      <c r="U8" s="32"/>
      <c r="V8" s="32"/>
    </row>
    <row r="9" spans="1:50" ht="15" customHeight="1">
      <c r="A9" s="46"/>
      <c r="B9" s="15" t="s">
        <v>6</v>
      </c>
      <c r="C9" s="28">
        <f t="shared" si="8"/>
        <v>0</v>
      </c>
      <c r="D9" s="28">
        <f t="shared" ref="D9:D11" si="13">H9+L9+P9+T9</f>
        <v>0</v>
      </c>
      <c r="E9" s="28">
        <f t="shared" ref="E9:E11" si="14">I9+M9+Q9+U9</f>
        <v>0</v>
      </c>
      <c r="F9" s="28">
        <f t="shared" ref="F9:F11" si="15">J9+N9+R9+V9</f>
        <v>0</v>
      </c>
      <c r="G9" s="28">
        <f t="shared" si="9"/>
        <v>0</v>
      </c>
      <c r="H9" s="30"/>
      <c r="I9" s="30"/>
      <c r="J9" s="30"/>
      <c r="K9" s="28">
        <f t="shared" si="10"/>
        <v>0</v>
      </c>
      <c r="L9" s="32"/>
      <c r="M9" s="32"/>
      <c r="N9" s="32"/>
      <c r="O9" s="28">
        <f t="shared" si="11"/>
        <v>0</v>
      </c>
      <c r="P9" s="28">
        <f t="shared" ref="P9:R9" si="16">D19</f>
        <v>0</v>
      </c>
      <c r="Q9" s="28">
        <f t="shared" si="16"/>
        <v>0</v>
      </c>
      <c r="R9" s="28">
        <f t="shared" si="16"/>
        <v>0</v>
      </c>
      <c r="S9" s="28">
        <f t="shared" si="12"/>
        <v>0</v>
      </c>
      <c r="T9" s="32"/>
      <c r="U9" s="32"/>
      <c r="V9" s="32"/>
    </row>
    <row r="10" spans="1:50" ht="15" customHeight="1">
      <c r="A10" s="46"/>
      <c r="B10" s="15" t="s">
        <v>7</v>
      </c>
      <c r="C10" s="28">
        <f t="shared" si="8"/>
        <v>0</v>
      </c>
      <c r="D10" s="28">
        <f t="shared" si="13"/>
        <v>0</v>
      </c>
      <c r="E10" s="28">
        <f t="shared" si="14"/>
        <v>0</v>
      </c>
      <c r="F10" s="28">
        <f t="shared" si="15"/>
        <v>0</v>
      </c>
      <c r="G10" s="28">
        <f t="shared" si="9"/>
        <v>0</v>
      </c>
      <c r="H10" s="30"/>
      <c r="I10" s="30"/>
      <c r="J10" s="30"/>
      <c r="K10" s="28">
        <f t="shared" si="10"/>
        <v>0</v>
      </c>
      <c r="L10" s="32"/>
      <c r="M10" s="32"/>
      <c r="N10" s="32"/>
      <c r="O10" s="28">
        <f t="shared" si="11"/>
        <v>0</v>
      </c>
      <c r="P10" s="28">
        <f t="shared" ref="P10:R10" si="17">D20</f>
        <v>0</v>
      </c>
      <c r="Q10" s="28">
        <f t="shared" si="17"/>
        <v>0</v>
      </c>
      <c r="R10" s="28">
        <f t="shared" si="17"/>
        <v>0</v>
      </c>
      <c r="S10" s="28">
        <f t="shared" si="12"/>
        <v>0</v>
      </c>
      <c r="T10" s="32"/>
      <c r="U10" s="32"/>
      <c r="V10" s="32"/>
    </row>
    <row r="11" spans="1:50" ht="15" customHeight="1">
      <c r="A11" s="46"/>
      <c r="B11" s="15" t="s">
        <v>8</v>
      </c>
      <c r="C11" s="28">
        <f t="shared" si="8"/>
        <v>0</v>
      </c>
      <c r="D11" s="28">
        <f t="shared" si="13"/>
        <v>0</v>
      </c>
      <c r="E11" s="28">
        <f t="shared" si="14"/>
        <v>0</v>
      </c>
      <c r="F11" s="28">
        <f t="shared" si="15"/>
        <v>0</v>
      </c>
      <c r="G11" s="28">
        <f t="shared" si="9"/>
        <v>0</v>
      </c>
      <c r="H11" s="30"/>
      <c r="I11" s="30"/>
      <c r="J11" s="30"/>
      <c r="K11" s="28">
        <f t="shared" si="10"/>
        <v>0</v>
      </c>
      <c r="L11" s="32"/>
      <c r="M11" s="32"/>
      <c r="N11" s="32"/>
      <c r="O11" s="28">
        <f t="shared" si="11"/>
        <v>0</v>
      </c>
      <c r="P11" s="28">
        <f t="shared" ref="P11:R11" si="18">D21</f>
        <v>0</v>
      </c>
      <c r="Q11" s="28">
        <f t="shared" si="18"/>
        <v>0</v>
      </c>
      <c r="R11" s="28">
        <f t="shared" si="18"/>
        <v>0</v>
      </c>
      <c r="S11" s="28">
        <f t="shared" si="12"/>
        <v>0</v>
      </c>
      <c r="T11" s="32"/>
      <c r="U11" s="32"/>
      <c r="V11" s="32"/>
    </row>
    <row r="13" spans="1:50" s="24" customFormat="1" ht="15" customHeight="1">
      <c r="A13" s="44" t="s">
        <v>214</v>
      </c>
      <c r="B13" s="45"/>
      <c r="C13" s="45"/>
      <c r="D13" s="45"/>
      <c r="E13" s="45"/>
    </row>
    <row r="15" spans="1:50" ht="15" customHeight="1">
      <c r="A15" s="46" t="s">
        <v>9</v>
      </c>
      <c r="B15" s="46"/>
      <c r="C15" s="46" t="s">
        <v>10</v>
      </c>
      <c r="D15" s="46"/>
      <c r="E15" s="46"/>
      <c r="F15" s="46"/>
      <c r="G15" s="46" t="s">
        <v>15</v>
      </c>
      <c r="H15" s="46"/>
      <c r="I15" s="46"/>
      <c r="J15" s="46"/>
      <c r="K15" s="46" t="s">
        <v>16</v>
      </c>
      <c r="L15" s="46"/>
      <c r="M15" s="46"/>
      <c r="N15" s="46"/>
      <c r="O15" s="46" t="s">
        <v>17</v>
      </c>
      <c r="P15" s="46"/>
      <c r="Q15" s="46"/>
      <c r="R15" s="46"/>
      <c r="S15" s="46" t="s">
        <v>18</v>
      </c>
      <c r="T15" s="46"/>
      <c r="U15" s="46"/>
      <c r="V15" s="46"/>
      <c r="W15" s="46" t="s">
        <v>21</v>
      </c>
      <c r="X15" s="46"/>
      <c r="Y15" s="46"/>
      <c r="Z15" s="46"/>
      <c r="AA15" s="46" t="s">
        <v>19</v>
      </c>
      <c r="AB15" s="46"/>
      <c r="AC15" s="46"/>
      <c r="AD15" s="46"/>
      <c r="AE15" s="46" t="s">
        <v>23</v>
      </c>
      <c r="AF15" s="46"/>
      <c r="AG15" s="46"/>
      <c r="AH15" s="46"/>
      <c r="AI15" s="46" t="s">
        <v>22</v>
      </c>
      <c r="AJ15" s="46"/>
      <c r="AK15" s="46"/>
      <c r="AL15" s="46"/>
      <c r="AM15" s="46" t="s">
        <v>20</v>
      </c>
      <c r="AN15" s="46"/>
      <c r="AO15" s="46"/>
      <c r="AP15" s="46"/>
      <c r="AQ15" s="46" t="s">
        <v>25</v>
      </c>
      <c r="AR15" s="46"/>
      <c r="AS15" s="46"/>
      <c r="AT15" s="46"/>
      <c r="AU15" s="46" t="s">
        <v>24</v>
      </c>
      <c r="AV15" s="46"/>
      <c r="AW15" s="46"/>
      <c r="AX15" s="46"/>
    </row>
    <row r="16" spans="1:50" ht="15" customHeight="1">
      <c r="A16" s="46"/>
      <c r="B16" s="46"/>
      <c r="C16" s="15" t="s">
        <v>5</v>
      </c>
      <c r="D16" s="15" t="s">
        <v>0</v>
      </c>
      <c r="E16" s="15" t="s">
        <v>1</v>
      </c>
      <c r="F16" s="15" t="s">
        <v>2</v>
      </c>
      <c r="G16" s="15" t="s">
        <v>11</v>
      </c>
      <c r="H16" s="15" t="s">
        <v>0</v>
      </c>
      <c r="I16" s="15" t="s">
        <v>1</v>
      </c>
      <c r="J16" s="15" t="s">
        <v>2</v>
      </c>
      <c r="K16" s="15" t="s">
        <v>11</v>
      </c>
      <c r="L16" s="15" t="s">
        <v>0</v>
      </c>
      <c r="M16" s="15" t="s">
        <v>1</v>
      </c>
      <c r="N16" s="15" t="s">
        <v>2</v>
      </c>
      <c r="O16" s="15" t="s">
        <v>11</v>
      </c>
      <c r="P16" s="15" t="s">
        <v>0</v>
      </c>
      <c r="Q16" s="15" t="s">
        <v>1</v>
      </c>
      <c r="R16" s="15" t="s">
        <v>2</v>
      </c>
      <c r="S16" s="15" t="s">
        <v>11</v>
      </c>
      <c r="T16" s="15" t="s">
        <v>0</v>
      </c>
      <c r="U16" s="15" t="s">
        <v>1</v>
      </c>
      <c r="V16" s="15" t="s">
        <v>2</v>
      </c>
      <c r="W16" s="15" t="s">
        <v>11</v>
      </c>
      <c r="X16" s="15" t="s">
        <v>0</v>
      </c>
      <c r="Y16" s="15" t="s">
        <v>1</v>
      </c>
      <c r="Z16" s="15" t="s">
        <v>2</v>
      </c>
      <c r="AA16" s="15" t="s">
        <v>11</v>
      </c>
      <c r="AB16" s="15" t="s">
        <v>0</v>
      </c>
      <c r="AC16" s="15" t="s">
        <v>1</v>
      </c>
      <c r="AD16" s="15" t="s">
        <v>2</v>
      </c>
      <c r="AE16" s="15" t="s">
        <v>11</v>
      </c>
      <c r="AF16" s="15" t="s">
        <v>0</v>
      </c>
      <c r="AG16" s="15" t="s">
        <v>1</v>
      </c>
      <c r="AH16" s="15" t="s">
        <v>2</v>
      </c>
      <c r="AI16" s="15" t="s">
        <v>11</v>
      </c>
      <c r="AJ16" s="15" t="s">
        <v>0</v>
      </c>
      <c r="AK16" s="15" t="s">
        <v>1</v>
      </c>
      <c r="AL16" s="15" t="s">
        <v>2</v>
      </c>
      <c r="AM16" s="15" t="s">
        <v>11</v>
      </c>
      <c r="AN16" s="15" t="s">
        <v>0</v>
      </c>
      <c r="AO16" s="15" t="s">
        <v>1</v>
      </c>
      <c r="AP16" s="15" t="s">
        <v>2</v>
      </c>
      <c r="AQ16" s="15" t="s">
        <v>11</v>
      </c>
      <c r="AR16" s="15" t="s">
        <v>0</v>
      </c>
      <c r="AS16" s="15" t="s">
        <v>1</v>
      </c>
      <c r="AT16" s="15" t="s">
        <v>2</v>
      </c>
      <c r="AU16" s="15" t="s">
        <v>11</v>
      </c>
      <c r="AV16" s="15" t="s">
        <v>0</v>
      </c>
      <c r="AW16" s="15" t="s">
        <v>1</v>
      </c>
      <c r="AX16" s="15" t="s">
        <v>2</v>
      </c>
    </row>
    <row r="17" spans="1:50" ht="15" customHeight="1">
      <c r="A17" s="46" t="s">
        <v>10</v>
      </c>
      <c r="B17" s="15" t="s">
        <v>5</v>
      </c>
      <c r="C17" s="5">
        <f>SUM(D17:F17)</f>
        <v>1</v>
      </c>
      <c r="D17" s="5">
        <f>SUM(D18:D21)</f>
        <v>0</v>
      </c>
      <c r="E17" s="28">
        <f t="shared" ref="E17:F17" si="19">SUM(E18:E21)</f>
        <v>0</v>
      </c>
      <c r="F17" s="28">
        <f t="shared" si="19"/>
        <v>1</v>
      </c>
      <c r="G17" s="5">
        <f>SUM(H17:J17)</f>
        <v>0</v>
      </c>
      <c r="H17" s="5">
        <f>SUM(H18:H21)</f>
        <v>0</v>
      </c>
      <c r="I17" s="28">
        <f t="shared" ref="I17:J17" si="20">SUM(I18:I21)</f>
        <v>0</v>
      </c>
      <c r="J17" s="28">
        <f t="shared" si="20"/>
        <v>0</v>
      </c>
      <c r="K17" s="28">
        <f>SUM(L17:N17)</f>
        <v>0</v>
      </c>
      <c r="L17" s="28">
        <f>SUM(L18:L21)</f>
        <v>0</v>
      </c>
      <c r="M17" s="28">
        <f t="shared" ref="M17" si="21">SUM(M18:M21)</f>
        <v>0</v>
      </c>
      <c r="N17" s="28">
        <f t="shared" ref="N17" si="22">SUM(N18:N21)</f>
        <v>0</v>
      </c>
      <c r="O17" s="28">
        <f>SUM(P17:R17)</f>
        <v>0</v>
      </c>
      <c r="P17" s="28">
        <f>SUM(P18:P21)</f>
        <v>0</v>
      </c>
      <c r="Q17" s="28">
        <f t="shared" ref="Q17" si="23">SUM(Q18:Q21)</f>
        <v>0</v>
      </c>
      <c r="R17" s="28">
        <f t="shared" ref="R17" si="24">SUM(R18:R21)</f>
        <v>0</v>
      </c>
      <c r="S17" s="28">
        <f>SUM(T17:V17)</f>
        <v>0</v>
      </c>
      <c r="T17" s="28">
        <f>SUM(T18:T21)</f>
        <v>0</v>
      </c>
      <c r="U17" s="28">
        <f t="shared" ref="U17" si="25">SUM(U18:U21)</f>
        <v>0</v>
      </c>
      <c r="V17" s="28">
        <f t="shared" ref="V17" si="26">SUM(V18:V21)</f>
        <v>0</v>
      </c>
      <c r="W17" s="28">
        <f>SUM(X17:Z17)</f>
        <v>0</v>
      </c>
      <c r="X17" s="28">
        <f>SUM(X18:X21)</f>
        <v>0</v>
      </c>
      <c r="Y17" s="28">
        <f t="shared" ref="Y17" si="27">SUM(Y18:Y21)</f>
        <v>0</v>
      </c>
      <c r="Z17" s="28">
        <f t="shared" ref="Z17" si="28">SUM(Z18:Z21)</f>
        <v>0</v>
      </c>
      <c r="AA17" s="28">
        <f>SUM(AB17:AD17)</f>
        <v>0</v>
      </c>
      <c r="AB17" s="28">
        <f>SUM(AB18:AB21)</f>
        <v>0</v>
      </c>
      <c r="AC17" s="28">
        <f t="shared" ref="AC17" si="29">SUM(AC18:AC21)</f>
        <v>0</v>
      </c>
      <c r="AD17" s="28">
        <f t="shared" ref="AD17" si="30">SUM(AD18:AD21)</f>
        <v>0</v>
      </c>
      <c r="AE17" s="28">
        <f>SUM(AF17:AH17)</f>
        <v>0</v>
      </c>
      <c r="AF17" s="28">
        <f>SUM(AF18:AF21)</f>
        <v>0</v>
      </c>
      <c r="AG17" s="28">
        <f t="shared" ref="AG17" si="31">SUM(AG18:AG21)</f>
        <v>0</v>
      </c>
      <c r="AH17" s="28">
        <f t="shared" ref="AH17" si="32">SUM(AH18:AH21)</f>
        <v>0</v>
      </c>
      <c r="AI17" s="28">
        <f>SUM(AJ17:AL17)</f>
        <v>0</v>
      </c>
      <c r="AJ17" s="28">
        <f>SUM(AJ18:AJ21)</f>
        <v>0</v>
      </c>
      <c r="AK17" s="28">
        <f t="shared" ref="AK17" si="33">SUM(AK18:AK21)</f>
        <v>0</v>
      </c>
      <c r="AL17" s="28">
        <f t="shared" ref="AL17" si="34">SUM(AL18:AL21)</f>
        <v>0</v>
      </c>
      <c r="AM17" s="28">
        <f>SUM(AN17:AP17)</f>
        <v>0</v>
      </c>
      <c r="AN17" s="28">
        <f>SUM(AN18:AN21)</f>
        <v>0</v>
      </c>
      <c r="AO17" s="28">
        <f t="shared" ref="AO17" si="35">SUM(AO18:AO21)</f>
        <v>0</v>
      </c>
      <c r="AP17" s="28">
        <f t="shared" ref="AP17" si="36">SUM(AP18:AP21)</f>
        <v>0</v>
      </c>
      <c r="AQ17" s="28">
        <f>SUM(AR17:AT17)</f>
        <v>0</v>
      </c>
      <c r="AR17" s="28">
        <f>SUM(AR18:AR21)</f>
        <v>0</v>
      </c>
      <c r="AS17" s="28">
        <f t="shared" ref="AS17" si="37">SUM(AS18:AS21)</f>
        <v>0</v>
      </c>
      <c r="AT17" s="28">
        <f t="shared" ref="AT17" si="38">SUM(AT18:AT21)</f>
        <v>0</v>
      </c>
      <c r="AU17" s="28">
        <f>SUM(AV17:AX17)</f>
        <v>1</v>
      </c>
      <c r="AV17" s="28">
        <f>SUM(AV18:AV21)</f>
        <v>0</v>
      </c>
      <c r="AW17" s="28">
        <f t="shared" ref="AW17" si="39">SUM(AW18:AW21)</f>
        <v>0</v>
      </c>
      <c r="AX17" s="28">
        <f t="shared" ref="AX17" si="40">SUM(AX18:AX21)</f>
        <v>1</v>
      </c>
    </row>
    <row r="18" spans="1:50" ht="15" customHeight="1">
      <c r="A18" s="46"/>
      <c r="B18" s="15" t="s">
        <v>14</v>
      </c>
      <c r="C18" s="28">
        <f t="shared" ref="C18:C21" si="41">SUM(D18:F18)</f>
        <v>1</v>
      </c>
      <c r="D18" s="5">
        <f>H18+L18+P18+T18+X18+AB18+AF18+AJ18+AN18+AR18+AV18</f>
        <v>0</v>
      </c>
      <c r="E18" s="5">
        <f>I18+M18+Q18+U18+Y18+AC18+AG18+AK18+AO18+AS18+AW18</f>
        <v>0</v>
      </c>
      <c r="F18" s="5">
        <f>J18+N18+R18+V18+Z18+AD18+AH18+AL18+AP18+AT18+AX18</f>
        <v>1</v>
      </c>
      <c r="G18" s="28">
        <f t="shared" ref="G18:G21" si="42">SUM(H18:J18)</f>
        <v>0</v>
      </c>
      <c r="H18" s="30"/>
      <c r="I18" s="30"/>
      <c r="J18" s="30"/>
      <c r="K18" s="28">
        <f t="shared" ref="K18:K21" si="43">SUM(L18:N18)</f>
        <v>0</v>
      </c>
      <c r="L18" s="32"/>
      <c r="M18" s="32"/>
      <c r="N18" s="32"/>
      <c r="O18" s="28">
        <f t="shared" ref="O18:O21" si="44">SUM(P18:R18)</f>
        <v>0</v>
      </c>
      <c r="P18" s="32"/>
      <c r="Q18" s="32"/>
      <c r="R18" s="32"/>
      <c r="S18" s="28">
        <f t="shared" ref="S18:S21" si="45">SUM(T18:V18)</f>
        <v>0</v>
      </c>
      <c r="T18" s="32"/>
      <c r="U18" s="32"/>
      <c r="V18" s="32"/>
      <c r="W18" s="28">
        <f t="shared" ref="W18:W21" si="46">SUM(X18:Z18)</f>
        <v>0</v>
      </c>
      <c r="X18" s="32"/>
      <c r="Y18" s="32"/>
      <c r="Z18" s="32"/>
      <c r="AA18" s="28">
        <f t="shared" ref="AA18:AA21" si="47">SUM(AB18:AD18)</f>
        <v>0</v>
      </c>
      <c r="AB18" s="32"/>
      <c r="AC18" s="32"/>
      <c r="AD18" s="32"/>
      <c r="AE18" s="28">
        <f t="shared" ref="AE18:AE21" si="48">SUM(AF18:AH18)</f>
        <v>0</v>
      </c>
      <c r="AF18" s="32"/>
      <c r="AG18" s="32"/>
      <c r="AH18" s="32"/>
      <c r="AI18" s="28">
        <f t="shared" ref="AI18:AI21" si="49">SUM(AJ18:AL18)</f>
        <v>0</v>
      </c>
      <c r="AJ18" s="32"/>
      <c r="AK18" s="32"/>
      <c r="AL18" s="32"/>
      <c r="AM18" s="28">
        <f t="shared" ref="AM18:AM21" si="50">SUM(AN18:AP18)</f>
        <v>0</v>
      </c>
      <c r="AN18" s="32"/>
      <c r="AO18" s="32"/>
      <c r="AP18" s="32"/>
      <c r="AQ18" s="28">
        <f t="shared" ref="AQ18:AQ21" si="51">SUM(AR18:AT18)</f>
        <v>0</v>
      </c>
      <c r="AR18" s="32"/>
      <c r="AS18" s="32"/>
      <c r="AT18" s="32"/>
      <c r="AU18" s="28">
        <f t="shared" ref="AU18:AU21" si="52">SUM(AV18:AX18)</f>
        <v>1</v>
      </c>
      <c r="AV18" s="32"/>
      <c r="AW18" s="32"/>
      <c r="AX18" s="32">
        <v>1</v>
      </c>
    </row>
    <row r="19" spans="1:50" ht="15" customHeight="1">
      <c r="A19" s="46"/>
      <c r="B19" s="15" t="s">
        <v>6</v>
      </c>
      <c r="C19" s="28">
        <f t="shared" si="41"/>
        <v>0</v>
      </c>
      <c r="D19" s="28">
        <f t="shared" ref="D19:D21" si="53">H19+L19+P19+T19+X19+AB19+AF19+AJ19+AN19+AR19+AV19</f>
        <v>0</v>
      </c>
      <c r="E19" s="28">
        <f t="shared" ref="E19:E21" si="54">I19+M19+Q19+U19+Y19+AC19+AG19+AK19+AO19+AS19+AW19</f>
        <v>0</v>
      </c>
      <c r="F19" s="28">
        <f t="shared" ref="F19:F21" si="55">J19+N19+R19+V19+Z19+AD19+AH19+AL19+AP19+AT19+AX19</f>
        <v>0</v>
      </c>
      <c r="G19" s="28">
        <f t="shared" si="42"/>
        <v>0</v>
      </c>
      <c r="H19" s="30"/>
      <c r="I19" s="30"/>
      <c r="J19" s="30"/>
      <c r="K19" s="28">
        <f t="shared" si="43"/>
        <v>0</v>
      </c>
      <c r="L19" s="32"/>
      <c r="M19" s="32"/>
      <c r="N19" s="32"/>
      <c r="O19" s="28">
        <f t="shared" si="44"/>
        <v>0</v>
      </c>
      <c r="P19" s="32"/>
      <c r="Q19" s="32"/>
      <c r="R19" s="32"/>
      <c r="S19" s="28">
        <f t="shared" si="45"/>
        <v>0</v>
      </c>
      <c r="T19" s="32"/>
      <c r="U19" s="32"/>
      <c r="V19" s="32"/>
      <c r="W19" s="28">
        <f t="shared" si="46"/>
        <v>0</v>
      </c>
      <c r="X19" s="32"/>
      <c r="Y19" s="32"/>
      <c r="Z19" s="32"/>
      <c r="AA19" s="28">
        <f t="shared" si="47"/>
        <v>0</v>
      </c>
      <c r="AB19" s="32"/>
      <c r="AC19" s="32"/>
      <c r="AD19" s="32"/>
      <c r="AE19" s="28">
        <f t="shared" si="48"/>
        <v>0</v>
      </c>
      <c r="AF19" s="32"/>
      <c r="AG19" s="32"/>
      <c r="AH19" s="32"/>
      <c r="AI19" s="28">
        <f t="shared" si="49"/>
        <v>0</v>
      </c>
      <c r="AJ19" s="32"/>
      <c r="AK19" s="32"/>
      <c r="AL19" s="32"/>
      <c r="AM19" s="28">
        <f t="shared" si="50"/>
        <v>0</v>
      </c>
      <c r="AN19" s="32"/>
      <c r="AO19" s="32"/>
      <c r="AP19" s="32"/>
      <c r="AQ19" s="28">
        <f t="shared" si="51"/>
        <v>0</v>
      </c>
      <c r="AR19" s="32"/>
      <c r="AS19" s="32"/>
      <c r="AT19" s="32"/>
      <c r="AU19" s="28">
        <f t="shared" si="52"/>
        <v>0</v>
      </c>
      <c r="AV19" s="32"/>
      <c r="AW19" s="32"/>
      <c r="AX19" s="32"/>
    </row>
    <row r="20" spans="1:50" ht="15" customHeight="1">
      <c r="A20" s="46"/>
      <c r="B20" s="15" t="s">
        <v>7</v>
      </c>
      <c r="C20" s="28">
        <f t="shared" si="41"/>
        <v>0</v>
      </c>
      <c r="D20" s="28">
        <f t="shared" si="53"/>
        <v>0</v>
      </c>
      <c r="E20" s="28">
        <f t="shared" si="54"/>
        <v>0</v>
      </c>
      <c r="F20" s="28">
        <f t="shared" si="55"/>
        <v>0</v>
      </c>
      <c r="G20" s="28">
        <f t="shared" si="42"/>
        <v>0</v>
      </c>
      <c r="H20" s="30"/>
      <c r="I20" s="30"/>
      <c r="J20" s="30"/>
      <c r="K20" s="28">
        <f t="shared" si="43"/>
        <v>0</v>
      </c>
      <c r="L20" s="32"/>
      <c r="M20" s="32"/>
      <c r="N20" s="32"/>
      <c r="O20" s="28">
        <f t="shared" si="44"/>
        <v>0</v>
      </c>
      <c r="P20" s="32"/>
      <c r="Q20" s="32"/>
      <c r="R20" s="32"/>
      <c r="S20" s="28">
        <f t="shared" si="45"/>
        <v>0</v>
      </c>
      <c r="T20" s="32"/>
      <c r="U20" s="32"/>
      <c r="V20" s="32"/>
      <c r="W20" s="28">
        <f t="shared" si="46"/>
        <v>0</v>
      </c>
      <c r="X20" s="32"/>
      <c r="Y20" s="32"/>
      <c r="Z20" s="32"/>
      <c r="AA20" s="28">
        <f t="shared" si="47"/>
        <v>0</v>
      </c>
      <c r="AB20" s="32"/>
      <c r="AC20" s="32"/>
      <c r="AD20" s="32"/>
      <c r="AE20" s="28">
        <f t="shared" si="48"/>
        <v>0</v>
      </c>
      <c r="AF20" s="32"/>
      <c r="AG20" s="32"/>
      <c r="AH20" s="32"/>
      <c r="AI20" s="28">
        <f t="shared" si="49"/>
        <v>0</v>
      </c>
      <c r="AJ20" s="32"/>
      <c r="AK20" s="32"/>
      <c r="AL20" s="32"/>
      <c r="AM20" s="28">
        <f t="shared" si="50"/>
        <v>0</v>
      </c>
      <c r="AN20" s="32"/>
      <c r="AO20" s="32"/>
      <c r="AP20" s="32"/>
      <c r="AQ20" s="28">
        <f t="shared" si="51"/>
        <v>0</v>
      </c>
      <c r="AR20" s="32"/>
      <c r="AS20" s="32"/>
      <c r="AT20" s="32"/>
      <c r="AU20" s="28">
        <f t="shared" si="52"/>
        <v>0</v>
      </c>
      <c r="AV20" s="32"/>
      <c r="AW20" s="32"/>
      <c r="AX20" s="32"/>
    </row>
    <row r="21" spans="1:50" ht="15" customHeight="1">
      <c r="A21" s="46"/>
      <c r="B21" s="15" t="s">
        <v>8</v>
      </c>
      <c r="C21" s="28">
        <f t="shared" si="41"/>
        <v>0</v>
      </c>
      <c r="D21" s="28">
        <f t="shared" si="53"/>
        <v>0</v>
      </c>
      <c r="E21" s="28">
        <f t="shared" si="54"/>
        <v>0</v>
      </c>
      <c r="F21" s="28">
        <f t="shared" si="55"/>
        <v>0</v>
      </c>
      <c r="G21" s="28">
        <f t="shared" si="42"/>
        <v>0</v>
      </c>
      <c r="H21" s="30"/>
      <c r="I21" s="30"/>
      <c r="J21" s="30"/>
      <c r="K21" s="28">
        <f t="shared" si="43"/>
        <v>0</v>
      </c>
      <c r="L21" s="32"/>
      <c r="M21" s="32"/>
      <c r="N21" s="32"/>
      <c r="O21" s="28">
        <f t="shared" si="44"/>
        <v>0</v>
      </c>
      <c r="P21" s="32"/>
      <c r="Q21" s="32"/>
      <c r="R21" s="32"/>
      <c r="S21" s="28">
        <f t="shared" si="45"/>
        <v>0</v>
      </c>
      <c r="T21" s="32"/>
      <c r="U21" s="32"/>
      <c r="V21" s="32"/>
      <c r="W21" s="28">
        <f t="shared" si="46"/>
        <v>0</v>
      </c>
      <c r="X21" s="32"/>
      <c r="Y21" s="32"/>
      <c r="Z21" s="32"/>
      <c r="AA21" s="28">
        <f t="shared" si="47"/>
        <v>0</v>
      </c>
      <c r="AB21" s="32"/>
      <c r="AC21" s="32"/>
      <c r="AD21" s="32"/>
      <c r="AE21" s="28">
        <f t="shared" si="48"/>
        <v>0</v>
      </c>
      <c r="AF21" s="32"/>
      <c r="AG21" s="32"/>
      <c r="AH21" s="32"/>
      <c r="AI21" s="28">
        <f t="shared" si="49"/>
        <v>0</v>
      </c>
      <c r="AJ21" s="32"/>
      <c r="AK21" s="32"/>
      <c r="AL21" s="32"/>
      <c r="AM21" s="28">
        <f t="shared" si="50"/>
        <v>0</v>
      </c>
      <c r="AN21" s="32"/>
      <c r="AO21" s="32"/>
      <c r="AP21" s="32"/>
      <c r="AQ21" s="28">
        <f t="shared" si="51"/>
        <v>0</v>
      </c>
      <c r="AR21" s="32"/>
      <c r="AS21" s="32"/>
      <c r="AT21" s="32"/>
      <c r="AU21" s="28">
        <f t="shared" si="52"/>
        <v>0</v>
      </c>
      <c r="AV21" s="32"/>
      <c r="AW21" s="32"/>
      <c r="AX21" s="32"/>
    </row>
    <row r="22" spans="1:50" s="7" customFormat="1" ht="15" customHeigh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</row>
    <row r="23" spans="1:50" s="24" customFormat="1" ht="25.5" customHeight="1">
      <c r="A23" s="47" t="s">
        <v>154</v>
      </c>
      <c r="B23" s="47"/>
      <c r="C23" s="47"/>
      <c r="D23" s="47"/>
      <c r="E23" s="47"/>
    </row>
    <row r="24" spans="1:50" s="24" customFormat="1" ht="15" customHeight="1"/>
    <row r="25" spans="1:50" s="24" customFormat="1" ht="15" customHeight="1">
      <c r="A25" s="44" t="s">
        <v>100</v>
      </c>
      <c r="B25" s="45"/>
      <c r="C25" s="45"/>
      <c r="D25" s="45"/>
      <c r="E25" s="45"/>
      <c r="G25" s="59" t="s">
        <v>99</v>
      </c>
      <c r="H25" s="59"/>
    </row>
    <row r="27" spans="1:50" ht="15" customHeight="1">
      <c r="A27" s="46" t="s">
        <v>9</v>
      </c>
      <c r="B27" s="46"/>
      <c r="C27" s="46" t="s">
        <v>10</v>
      </c>
      <c r="D27" s="46"/>
      <c r="E27" s="46"/>
      <c r="F27" s="46"/>
      <c r="G27" s="46" t="s">
        <v>96</v>
      </c>
      <c r="H27" s="46"/>
      <c r="I27" s="46"/>
      <c r="J27" s="46"/>
      <c r="K27" s="46" t="s">
        <v>3</v>
      </c>
      <c r="L27" s="46"/>
      <c r="M27" s="46"/>
      <c r="N27" s="46"/>
      <c r="O27" s="46" t="s">
        <v>4</v>
      </c>
      <c r="P27" s="46"/>
      <c r="Q27" s="46"/>
      <c r="R27" s="46"/>
      <c r="S27" s="46" t="s">
        <v>13</v>
      </c>
      <c r="T27" s="46"/>
      <c r="U27" s="46"/>
      <c r="V27" s="46"/>
    </row>
    <row r="28" spans="1:50" ht="15" customHeight="1">
      <c r="A28" s="46"/>
      <c r="B28" s="46"/>
      <c r="C28" s="15" t="s">
        <v>5</v>
      </c>
      <c r="D28" s="15" t="s">
        <v>0</v>
      </c>
      <c r="E28" s="15" t="s">
        <v>1</v>
      </c>
      <c r="F28" s="15" t="s">
        <v>2</v>
      </c>
      <c r="G28" s="15" t="s">
        <v>11</v>
      </c>
      <c r="H28" s="15" t="s">
        <v>0</v>
      </c>
      <c r="I28" s="15" t="s">
        <v>1</v>
      </c>
      <c r="J28" s="15" t="s">
        <v>2</v>
      </c>
      <c r="K28" s="15" t="s">
        <v>11</v>
      </c>
      <c r="L28" s="15" t="s">
        <v>0</v>
      </c>
      <c r="M28" s="15" t="s">
        <v>1</v>
      </c>
      <c r="N28" s="15" t="s">
        <v>2</v>
      </c>
      <c r="O28" s="15" t="s">
        <v>11</v>
      </c>
      <c r="P28" s="15" t="s">
        <v>0</v>
      </c>
      <c r="Q28" s="15" t="s">
        <v>1</v>
      </c>
      <c r="R28" s="15" t="s">
        <v>2</v>
      </c>
      <c r="S28" s="15" t="s">
        <v>11</v>
      </c>
      <c r="T28" s="15" t="s">
        <v>0</v>
      </c>
      <c r="U28" s="15" t="s">
        <v>1</v>
      </c>
      <c r="V28" s="15" t="s">
        <v>2</v>
      </c>
    </row>
    <row r="29" spans="1:50" ht="15" customHeight="1">
      <c r="A29" s="46" t="s">
        <v>10</v>
      </c>
      <c r="B29" s="15" t="s">
        <v>5</v>
      </c>
      <c r="C29" s="5">
        <f>SUM(G29+K29+O29+S29)</f>
        <v>200</v>
      </c>
      <c r="D29" s="5">
        <f>SUM(D30:D33)</f>
        <v>0</v>
      </c>
      <c r="E29" s="28">
        <f t="shared" ref="E29:F29" si="56">SUM(E30:E33)</f>
        <v>20</v>
      </c>
      <c r="F29" s="28">
        <f t="shared" si="56"/>
        <v>180</v>
      </c>
      <c r="G29" s="5">
        <f>SUM(H29:J29)</f>
        <v>60</v>
      </c>
      <c r="H29" s="5">
        <f>SUM(H30:H33)</f>
        <v>0</v>
      </c>
      <c r="I29" s="28">
        <f t="shared" ref="I29:J29" si="57">SUM(I30:I33)</f>
        <v>0</v>
      </c>
      <c r="J29" s="28">
        <f t="shared" si="57"/>
        <v>60</v>
      </c>
      <c r="K29" s="5">
        <f>SUM(L29:N29)</f>
        <v>120</v>
      </c>
      <c r="L29" s="5">
        <f>SUM(L30:L33)</f>
        <v>0</v>
      </c>
      <c r="M29" s="28">
        <f t="shared" ref="M29:N29" si="58">SUM(M30:M33)</f>
        <v>20</v>
      </c>
      <c r="N29" s="28">
        <f t="shared" si="58"/>
        <v>100</v>
      </c>
      <c r="O29" s="5">
        <f>SUM(P29:R29)</f>
        <v>20</v>
      </c>
      <c r="P29" s="5">
        <f>SUM(P30:P33)</f>
        <v>0</v>
      </c>
      <c r="Q29" s="28">
        <f t="shared" ref="Q29:R29" si="59">SUM(Q30:Q33)</f>
        <v>0</v>
      </c>
      <c r="R29" s="28">
        <f t="shared" si="59"/>
        <v>20</v>
      </c>
      <c r="S29" s="5">
        <f>SUM(T29:V29)</f>
        <v>0</v>
      </c>
      <c r="T29" s="5">
        <f>SUM(T30:T33)</f>
        <v>0</v>
      </c>
      <c r="U29" s="28">
        <f t="shared" ref="U29:V29" si="60">SUM(U30:U33)</f>
        <v>0</v>
      </c>
      <c r="V29" s="28">
        <f t="shared" si="60"/>
        <v>0</v>
      </c>
    </row>
    <row r="30" spans="1:50" ht="15" customHeight="1">
      <c r="A30" s="46"/>
      <c r="B30" s="15" t="s">
        <v>14</v>
      </c>
      <c r="C30" s="5">
        <f>SUM(D30:F30)</f>
        <v>200</v>
      </c>
      <c r="D30" s="5">
        <f>SUM(H30+L30+P30+T30)</f>
        <v>0</v>
      </c>
      <c r="E30" s="28">
        <f t="shared" ref="E30:F30" si="61">SUM(I30+M30+Q30+U30)</f>
        <v>20</v>
      </c>
      <c r="F30" s="28">
        <f t="shared" si="61"/>
        <v>180</v>
      </c>
      <c r="G30" s="5">
        <f>SUM(H30:J30)</f>
        <v>60</v>
      </c>
      <c r="H30" s="30"/>
      <c r="I30" s="30"/>
      <c r="J30" s="30">
        <v>60</v>
      </c>
      <c r="K30" s="28">
        <f t="shared" ref="K30:K33" si="62">SUM(L30:N30)</f>
        <v>120</v>
      </c>
      <c r="L30" s="30"/>
      <c r="M30" s="30">
        <v>20</v>
      </c>
      <c r="N30" s="30">
        <v>100</v>
      </c>
      <c r="O30" s="28">
        <f t="shared" ref="O30:O33" si="63">SUM(P30:R30)</f>
        <v>20</v>
      </c>
      <c r="P30" s="30"/>
      <c r="Q30" s="30"/>
      <c r="R30" s="30">
        <v>20</v>
      </c>
      <c r="S30" s="28">
        <f t="shared" ref="S30:S33" si="64">SUM(T30:V30)</f>
        <v>0</v>
      </c>
      <c r="T30" s="30"/>
      <c r="U30" s="30"/>
      <c r="V30" s="30"/>
    </row>
    <row r="31" spans="1:50" ht="15" customHeight="1">
      <c r="A31" s="46"/>
      <c r="B31" s="15" t="s">
        <v>6</v>
      </c>
      <c r="C31" s="28">
        <f t="shared" ref="C31:C33" si="65">SUM(D31:F31)</f>
        <v>0</v>
      </c>
      <c r="D31" s="28">
        <f t="shared" ref="D31:D33" si="66">SUM(H31+L31+P31+T31)</f>
        <v>0</v>
      </c>
      <c r="E31" s="28">
        <f t="shared" ref="E31:E33" si="67">SUM(I31+M31+Q31+U31)</f>
        <v>0</v>
      </c>
      <c r="F31" s="28">
        <f t="shared" ref="F31:F33" si="68">SUM(J31+N31+R31+V31)</f>
        <v>0</v>
      </c>
      <c r="G31" s="28">
        <f t="shared" ref="G31:G33" si="69">SUM(H31:J31)</f>
        <v>0</v>
      </c>
      <c r="H31" s="30"/>
      <c r="I31" s="30"/>
      <c r="J31" s="30"/>
      <c r="K31" s="28">
        <f t="shared" si="62"/>
        <v>0</v>
      </c>
      <c r="L31" s="30"/>
      <c r="M31" s="30"/>
      <c r="N31" s="30"/>
      <c r="O31" s="28">
        <f t="shared" si="63"/>
        <v>0</v>
      </c>
      <c r="P31" s="30"/>
      <c r="Q31" s="30"/>
      <c r="R31" s="30"/>
      <c r="S31" s="28">
        <f t="shared" si="64"/>
        <v>0</v>
      </c>
      <c r="T31" s="30"/>
      <c r="U31" s="30"/>
      <c r="V31" s="30"/>
    </row>
    <row r="32" spans="1:50" ht="15" customHeight="1">
      <c r="A32" s="46"/>
      <c r="B32" s="15" t="s">
        <v>7</v>
      </c>
      <c r="C32" s="28">
        <f t="shared" si="65"/>
        <v>0</v>
      </c>
      <c r="D32" s="28">
        <f t="shared" si="66"/>
        <v>0</v>
      </c>
      <c r="E32" s="28">
        <f t="shared" si="67"/>
        <v>0</v>
      </c>
      <c r="F32" s="28">
        <f t="shared" si="68"/>
        <v>0</v>
      </c>
      <c r="G32" s="28">
        <f t="shared" si="69"/>
        <v>0</v>
      </c>
      <c r="H32" s="30"/>
      <c r="I32" s="30"/>
      <c r="J32" s="30"/>
      <c r="K32" s="28">
        <f t="shared" si="62"/>
        <v>0</v>
      </c>
      <c r="L32" s="30"/>
      <c r="M32" s="30"/>
      <c r="N32" s="30"/>
      <c r="O32" s="28">
        <f t="shared" si="63"/>
        <v>0</v>
      </c>
      <c r="P32" s="30"/>
      <c r="Q32" s="30"/>
      <c r="R32" s="30"/>
      <c r="S32" s="28">
        <f t="shared" si="64"/>
        <v>0</v>
      </c>
      <c r="T32" s="30"/>
      <c r="U32" s="30"/>
      <c r="V32" s="30"/>
    </row>
    <row r="33" spans="1:50" ht="15" customHeight="1">
      <c r="A33" s="46"/>
      <c r="B33" s="15" t="s">
        <v>8</v>
      </c>
      <c r="C33" s="28">
        <f t="shared" si="65"/>
        <v>0</v>
      </c>
      <c r="D33" s="28">
        <f t="shared" si="66"/>
        <v>0</v>
      </c>
      <c r="E33" s="28">
        <f t="shared" si="67"/>
        <v>0</v>
      </c>
      <c r="F33" s="28">
        <f t="shared" si="68"/>
        <v>0</v>
      </c>
      <c r="G33" s="28">
        <f t="shared" si="69"/>
        <v>0</v>
      </c>
      <c r="H33" s="30"/>
      <c r="I33" s="30"/>
      <c r="J33" s="30"/>
      <c r="K33" s="28">
        <f t="shared" si="62"/>
        <v>0</v>
      </c>
      <c r="L33" s="30"/>
      <c r="M33" s="30"/>
      <c r="N33" s="30"/>
      <c r="O33" s="28">
        <f t="shared" si="63"/>
        <v>0</v>
      </c>
      <c r="P33" s="30"/>
      <c r="Q33" s="30"/>
      <c r="R33" s="30"/>
      <c r="S33" s="28">
        <f t="shared" si="64"/>
        <v>0</v>
      </c>
      <c r="T33" s="30"/>
      <c r="U33" s="30"/>
      <c r="V33" s="30"/>
    </row>
    <row r="35" spans="1:50" s="24" customFormat="1" ht="15" customHeight="1">
      <c r="A35" s="44" t="s">
        <v>215</v>
      </c>
      <c r="B35" s="45"/>
      <c r="C35" s="45"/>
      <c r="D35" s="45"/>
      <c r="E35" s="45"/>
    </row>
    <row r="37" spans="1:50" ht="15" customHeight="1">
      <c r="A37" s="46" t="s">
        <v>9</v>
      </c>
      <c r="B37" s="46"/>
      <c r="C37" s="46" t="s">
        <v>10</v>
      </c>
      <c r="D37" s="46"/>
      <c r="E37" s="46"/>
      <c r="F37" s="46"/>
      <c r="G37" s="46" t="s">
        <v>96</v>
      </c>
      <c r="H37" s="46"/>
      <c r="I37" s="46"/>
      <c r="J37" s="46"/>
      <c r="K37" s="46" t="s">
        <v>3</v>
      </c>
      <c r="L37" s="46"/>
      <c r="M37" s="46"/>
      <c r="N37" s="46"/>
      <c r="O37" s="46" t="s">
        <v>4</v>
      </c>
      <c r="P37" s="46"/>
      <c r="Q37" s="46"/>
      <c r="R37" s="46"/>
      <c r="S37" s="46" t="s">
        <v>13</v>
      </c>
      <c r="T37" s="46"/>
      <c r="U37" s="46"/>
      <c r="V37" s="46"/>
    </row>
    <row r="38" spans="1:50" ht="15" customHeight="1">
      <c r="A38" s="46"/>
      <c r="B38" s="46"/>
      <c r="C38" s="31" t="s">
        <v>5</v>
      </c>
      <c r="D38" s="31" t="s">
        <v>0</v>
      </c>
      <c r="E38" s="31" t="s">
        <v>1</v>
      </c>
      <c r="F38" s="31" t="s">
        <v>2</v>
      </c>
      <c r="G38" s="31" t="s">
        <v>11</v>
      </c>
      <c r="H38" s="31" t="s">
        <v>0</v>
      </c>
      <c r="I38" s="31" t="s">
        <v>1</v>
      </c>
      <c r="J38" s="31" t="s">
        <v>2</v>
      </c>
      <c r="K38" s="31" t="s">
        <v>11</v>
      </c>
      <c r="L38" s="31" t="s">
        <v>0</v>
      </c>
      <c r="M38" s="31" t="s">
        <v>1</v>
      </c>
      <c r="N38" s="31" t="s">
        <v>2</v>
      </c>
      <c r="O38" s="31" t="s">
        <v>11</v>
      </c>
      <c r="P38" s="31" t="s">
        <v>0</v>
      </c>
      <c r="Q38" s="31" t="s">
        <v>1</v>
      </c>
      <c r="R38" s="31" t="s">
        <v>2</v>
      </c>
      <c r="S38" s="31" t="s">
        <v>11</v>
      </c>
      <c r="T38" s="31" t="s">
        <v>0</v>
      </c>
      <c r="U38" s="31" t="s">
        <v>1</v>
      </c>
      <c r="V38" s="31" t="s">
        <v>2</v>
      </c>
    </row>
    <row r="39" spans="1:50" ht="15" customHeight="1">
      <c r="A39" s="46" t="s">
        <v>10</v>
      </c>
      <c r="B39" s="31" t="s">
        <v>5</v>
      </c>
      <c r="C39" s="28">
        <f>SUM(G39+K39+O39+S39)</f>
        <v>193</v>
      </c>
      <c r="D39" s="28">
        <f>SUM(D40:D43)</f>
        <v>0</v>
      </c>
      <c r="E39" s="28">
        <f t="shared" ref="E39" si="70">SUM(E40:E43)</f>
        <v>21</v>
      </c>
      <c r="F39" s="28">
        <f t="shared" ref="F39" si="71">SUM(F40:F43)</f>
        <v>172</v>
      </c>
      <c r="G39" s="28">
        <f>SUM(H39:J39)</f>
        <v>52</v>
      </c>
      <c r="H39" s="28">
        <f>SUM(H40:H43)</f>
        <v>0</v>
      </c>
      <c r="I39" s="28">
        <f t="shared" ref="I39" si="72">SUM(I40:I43)</f>
        <v>0</v>
      </c>
      <c r="J39" s="28">
        <f t="shared" ref="J39" si="73">SUM(J40:J43)</f>
        <v>52</v>
      </c>
      <c r="K39" s="28">
        <f>SUM(L39:N39)</f>
        <v>122</v>
      </c>
      <c r="L39" s="28">
        <f>SUM(L40:L43)</f>
        <v>0</v>
      </c>
      <c r="M39" s="28">
        <f t="shared" ref="M39" si="74">SUM(M40:M43)</f>
        <v>21</v>
      </c>
      <c r="N39" s="28">
        <f t="shared" ref="N39" si="75">SUM(N40:N43)</f>
        <v>101</v>
      </c>
      <c r="O39" s="28">
        <f>SUM(P39:R39)</f>
        <v>19</v>
      </c>
      <c r="P39" s="28">
        <f>SUM(P40:P43)</f>
        <v>0</v>
      </c>
      <c r="Q39" s="28">
        <f t="shared" ref="Q39" si="76">SUM(Q40:Q43)</f>
        <v>0</v>
      </c>
      <c r="R39" s="28">
        <f t="shared" ref="R39" si="77">SUM(R40:R43)</f>
        <v>19</v>
      </c>
      <c r="S39" s="28">
        <f>SUM(T39:V39)</f>
        <v>0</v>
      </c>
      <c r="T39" s="28">
        <f>SUM(T40:T43)</f>
        <v>0</v>
      </c>
      <c r="U39" s="28">
        <f t="shared" ref="U39" si="78">SUM(U40:U43)</f>
        <v>0</v>
      </c>
      <c r="V39" s="28">
        <f t="shared" ref="V39" si="79">SUM(V40:V43)</f>
        <v>0</v>
      </c>
    </row>
    <row r="40" spans="1:50" ht="15" customHeight="1">
      <c r="A40" s="46"/>
      <c r="B40" s="31" t="s">
        <v>14</v>
      </c>
      <c r="C40" s="28">
        <f>SUM(D40:F40)</f>
        <v>193</v>
      </c>
      <c r="D40" s="28">
        <f>SUM(H40+L40+P40+T40)</f>
        <v>0</v>
      </c>
      <c r="E40" s="28">
        <f t="shared" ref="E40:E43" si="80">SUM(I40+M40+Q40+U40)</f>
        <v>21</v>
      </c>
      <c r="F40" s="28">
        <f t="shared" ref="F40:F43" si="81">SUM(J40+N40+R40+V40)</f>
        <v>172</v>
      </c>
      <c r="G40" s="28">
        <f>SUM(H40:J40)</f>
        <v>52</v>
      </c>
      <c r="H40" s="32"/>
      <c r="I40" s="32"/>
      <c r="J40" s="32">
        <v>52</v>
      </c>
      <c r="K40" s="28">
        <f t="shared" ref="K40:K43" si="82">SUM(L40:N40)</f>
        <v>122</v>
      </c>
      <c r="L40" s="32"/>
      <c r="M40" s="32">
        <v>21</v>
      </c>
      <c r="N40" s="32">
        <v>101</v>
      </c>
      <c r="O40" s="28">
        <f t="shared" ref="O40:O43" si="83">SUM(P40:R40)</f>
        <v>19</v>
      </c>
      <c r="P40" s="32"/>
      <c r="Q40" s="32"/>
      <c r="R40" s="32">
        <v>19</v>
      </c>
      <c r="S40" s="28">
        <f t="shared" ref="S40:S43" si="84">SUM(T40:V40)</f>
        <v>0</v>
      </c>
      <c r="T40" s="32"/>
      <c r="U40" s="32"/>
      <c r="V40" s="32"/>
    </row>
    <row r="41" spans="1:50" ht="15" customHeight="1">
      <c r="A41" s="46"/>
      <c r="B41" s="31" t="s">
        <v>6</v>
      </c>
      <c r="C41" s="28">
        <f t="shared" ref="C41:C43" si="85">SUM(D41:F41)</f>
        <v>0</v>
      </c>
      <c r="D41" s="28">
        <f t="shared" ref="D41:D43" si="86">SUM(H41+L41+P41+T41)</f>
        <v>0</v>
      </c>
      <c r="E41" s="28">
        <f t="shared" si="80"/>
        <v>0</v>
      </c>
      <c r="F41" s="28">
        <f t="shared" si="81"/>
        <v>0</v>
      </c>
      <c r="G41" s="28">
        <f t="shared" ref="G41:G43" si="87">SUM(H41:J41)</f>
        <v>0</v>
      </c>
      <c r="H41" s="32"/>
      <c r="I41" s="32"/>
      <c r="J41" s="32"/>
      <c r="K41" s="28">
        <f t="shared" si="82"/>
        <v>0</v>
      </c>
      <c r="L41" s="32"/>
      <c r="M41" s="32"/>
      <c r="N41" s="32"/>
      <c r="O41" s="28">
        <f t="shared" si="83"/>
        <v>0</v>
      </c>
      <c r="P41" s="32"/>
      <c r="Q41" s="32"/>
      <c r="R41" s="32"/>
      <c r="S41" s="28">
        <f t="shared" si="84"/>
        <v>0</v>
      </c>
      <c r="T41" s="32"/>
      <c r="U41" s="32"/>
      <c r="V41" s="32"/>
    </row>
    <row r="42" spans="1:50" ht="15" customHeight="1">
      <c r="A42" s="46"/>
      <c r="B42" s="31" t="s">
        <v>7</v>
      </c>
      <c r="C42" s="28">
        <f t="shared" si="85"/>
        <v>0</v>
      </c>
      <c r="D42" s="28">
        <f t="shared" si="86"/>
        <v>0</v>
      </c>
      <c r="E42" s="28">
        <f t="shared" si="80"/>
        <v>0</v>
      </c>
      <c r="F42" s="28">
        <f t="shared" si="81"/>
        <v>0</v>
      </c>
      <c r="G42" s="28">
        <f t="shared" si="87"/>
        <v>0</v>
      </c>
      <c r="H42" s="32"/>
      <c r="I42" s="32"/>
      <c r="J42" s="32"/>
      <c r="K42" s="28">
        <f t="shared" si="82"/>
        <v>0</v>
      </c>
      <c r="L42" s="32"/>
      <c r="M42" s="32"/>
      <c r="N42" s="32"/>
      <c r="O42" s="28">
        <f t="shared" si="83"/>
        <v>0</v>
      </c>
      <c r="P42" s="32"/>
      <c r="Q42" s="32"/>
      <c r="R42" s="32"/>
      <c r="S42" s="28">
        <f t="shared" si="84"/>
        <v>0</v>
      </c>
      <c r="T42" s="32"/>
      <c r="U42" s="32"/>
      <c r="V42" s="32"/>
    </row>
    <row r="43" spans="1:50" ht="15" customHeight="1">
      <c r="A43" s="46"/>
      <c r="B43" s="31" t="s">
        <v>8</v>
      </c>
      <c r="C43" s="28">
        <f t="shared" si="85"/>
        <v>0</v>
      </c>
      <c r="D43" s="28">
        <f t="shared" si="86"/>
        <v>0</v>
      </c>
      <c r="E43" s="28">
        <f t="shared" si="80"/>
        <v>0</v>
      </c>
      <c r="F43" s="28">
        <f t="shared" si="81"/>
        <v>0</v>
      </c>
      <c r="G43" s="28">
        <f t="shared" si="87"/>
        <v>0</v>
      </c>
      <c r="H43" s="32"/>
      <c r="I43" s="32"/>
      <c r="J43" s="32"/>
      <c r="K43" s="28">
        <f t="shared" si="82"/>
        <v>0</v>
      </c>
      <c r="L43" s="32"/>
      <c r="M43" s="32"/>
      <c r="N43" s="32"/>
      <c r="O43" s="28">
        <f t="shared" si="83"/>
        <v>0</v>
      </c>
      <c r="P43" s="32"/>
      <c r="Q43" s="32"/>
      <c r="R43" s="32"/>
      <c r="S43" s="28">
        <f t="shared" si="84"/>
        <v>0</v>
      </c>
      <c r="T43" s="32"/>
      <c r="U43" s="32"/>
      <c r="V43" s="32"/>
    </row>
    <row r="45" spans="1:50" s="24" customFormat="1" ht="15" customHeight="1">
      <c r="A45" s="44" t="s">
        <v>216</v>
      </c>
      <c r="B45" s="45"/>
      <c r="C45" s="45"/>
      <c r="D45" s="45"/>
      <c r="E45" s="45"/>
    </row>
    <row r="47" spans="1:50" ht="15" customHeight="1">
      <c r="A47" s="46" t="s">
        <v>9</v>
      </c>
      <c r="B47" s="46"/>
      <c r="C47" s="46" t="s">
        <v>10</v>
      </c>
      <c r="D47" s="46"/>
      <c r="E47" s="46"/>
      <c r="F47" s="46"/>
      <c r="G47" s="46" t="s">
        <v>15</v>
      </c>
      <c r="H47" s="46"/>
      <c r="I47" s="46"/>
      <c r="J47" s="46"/>
      <c r="K47" s="46" t="s">
        <v>16</v>
      </c>
      <c r="L47" s="46"/>
      <c r="M47" s="46"/>
      <c r="N47" s="46"/>
      <c r="O47" s="46" t="s">
        <v>17</v>
      </c>
      <c r="P47" s="46"/>
      <c r="Q47" s="46"/>
      <c r="R47" s="46"/>
      <c r="S47" s="46" t="s">
        <v>18</v>
      </c>
      <c r="T47" s="46"/>
      <c r="U47" s="46"/>
      <c r="V47" s="46"/>
      <c r="W47" s="46" t="s">
        <v>21</v>
      </c>
      <c r="X47" s="46"/>
      <c r="Y47" s="46"/>
      <c r="Z47" s="46"/>
      <c r="AA47" s="46" t="s">
        <v>19</v>
      </c>
      <c r="AB47" s="46"/>
      <c r="AC47" s="46"/>
      <c r="AD47" s="46"/>
      <c r="AE47" s="46" t="s">
        <v>23</v>
      </c>
      <c r="AF47" s="46"/>
      <c r="AG47" s="46"/>
      <c r="AH47" s="46"/>
      <c r="AI47" s="46" t="s">
        <v>22</v>
      </c>
      <c r="AJ47" s="46"/>
      <c r="AK47" s="46"/>
      <c r="AL47" s="46"/>
      <c r="AM47" s="46" t="s">
        <v>20</v>
      </c>
      <c r="AN47" s="46"/>
      <c r="AO47" s="46"/>
      <c r="AP47" s="46"/>
      <c r="AQ47" s="46" t="s">
        <v>25</v>
      </c>
      <c r="AR47" s="46"/>
      <c r="AS47" s="46"/>
      <c r="AT47" s="46"/>
      <c r="AU47" s="46" t="s">
        <v>24</v>
      </c>
      <c r="AV47" s="46"/>
      <c r="AW47" s="46"/>
      <c r="AX47" s="46"/>
    </row>
    <row r="48" spans="1:50" ht="15" customHeight="1">
      <c r="A48" s="46"/>
      <c r="B48" s="46"/>
      <c r="C48" s="15" t="s">
        <v>5</v>
      </c>
      <c r="D48" s="15" t="s">
        <v>0</v>
      </c>
      <c r="E48" s="15" t="s">
        <v>1</v>
      </c>
      <c r="F48" s="15" t="s">
        <v>2</v>
      </c>
      <c r="G48" s="15" t="s">
        <v>11</v>
      </c>
      <c r="H48" s="15" t="s">
        <v>0</v>
      </c>
      <c r="I48" s="15" t="s">
        <v>1</v>
      </c>
      <c r="J48" s="15" t="s">
        <v>2</v>
      </c>
      <c r="K48" s="15" t="s">
        <v>11</v>
      </c>
      <c r="L48" s="15" t="s">
        <v>0</v>
      </c>
      <c r="M48" s="15" t="s">
        <v>1</v>
      </c>
      <c r="N48" s="15" t="s">
        <v>2</v>
      </c>
      <c r="O48" s="15" t="s">
        <v>11</v>
      </c>
      <c r="P48" s="15" t="s">
        <v>0</v>
      </c>
      <c r="Q48" s="15" t="s">
        <v>1</v>
      </c>
      <c r="R48" s="15" t="s">
        <v>2</v>
      </c>
      <c r="S48" s="15" t="s">
        <v>11</v>
      </c>
      <c r="T48" s="15" t="s">
        <v>0</v>
      </c>
      <c r="U48" s="15" t="s">
        <v>1</v>
      </c>
      <c r="V48" s="15" t="s">
        <v>2</v>
      </c>
      <c r="W48" s="15" t="s">
        <v>11</v>
      </c>
      <c r="X48" s="15" t="s">
        <v>0</v>
      </c>
      <c r="Y48" s="15" t="s">
        <v>1</v>
      </c>
      <c r="Z48" s="15" t="s">
        <v>2</v>
      </c>
      <c r="AA48" s="15" t="s">
        <v>11</v>
      </c>
      <c r="AB48" s="15" t="s">
        <v>0</v>
      </c>
      <c r="AC48" s="15" t="s">
        <v>1</v>
      </c>
      <c r="AD48" s="15" t="s">
        <v>2</v>
      </c>
      <c r="AE48" s="15" t="s">
        <v>11</v>
      </c>
      <c r="AF48" s="15" t="s">
        <v>0</v>
      </c>
      <c r="AG48" s="15" t="s">
        <v>1</v>
      </c>
      <c r="AH48" s="15" t="s">
        <v>2</v>
      </c>
      <c r="AI48" s="15" t="s">
        <v>11</v>
      </c>
      <c r="AJ48" s="15" t="s">
        <v>0</v>
      </c>
      <c r="AK48" s="15" t="s">
        <v>1</v>
      </c>
      <c r="AL48" s="15" t="s">
        <v>2</v>
      </c>
      <c r="AM48" s="15" t="s">
        <v>11</v>
      </c>
      <c r="AN48" s="15" t="s">
        <v>0</v>
      </c>
      <c r="AO48" s="15" t="s">
        <v>1</v>
      </c>
      <c r="AP48" s="15" t="s">
        <v>2</v>
      </c>
      <c r="AQ48" s="15" t="s">
        <v>11</v>
      </c>
      <c r="AR48" s="15" t="s">
        <v>0</v>
      </c>
      <c r="AS48" s="15" t="s">
        <v>1</v>
      </c>
      <c r="AT48" s="15" t="s">
        <v>2</v>
      </c>
      <c r="AU48" s="15" t="s">
        <v>11</v>
      </c>
      <c r="AV48" s="15" t="s">
        <v>0</v>
      </c>
      <c r="AW48" s="15" t="s">
        <v>1</v>
      </c>
      <c r="AX48" s="15" t="s">
        <v>2</v>
      </c>
    </row>
    <row r="49" spans="1:50" ht="15" customHeight="1">
      <c r="A49" s="46" t="s">
        <v>10</v>
      </c>
      <c r="B49" s="15" t="s">
        <v>5</v>
      </c>
      <c r="C49" s="5">
        <f>SUM(C50:C53)</f>
        <v>19</v>
      </c>
      <c r="D49" s="28">
        <f t="shared" ref="D49:F49" si="88">SUM(D50:D53)</f>
        <v>0</v>
      </c>
      <c r="E49" s="28">
        <f t="shared" si="88"/>
        <v>0</v>
      </c>
      <c r="F49" s="28">
        <f t="shared" si="88"/>
        <v>19</v>
      </c>
      <c r="G49" s="5">
        <f>SUM(H49:J49)</f>
        <v>0</v>
      </c>
      <c r="H49" s="5">
        <f>SUM(H50:H53)</f>
        <v>0</v>
      </c>
      <c r="I49" s="28">
        <f t="shared" ref="I49:J49" si="89">SUM(I50:I53)</f>
        <v>0</v>
      </c>
      <c r="J49" s="28">
        <f t="shared" si="89"/>
        <v>0</v>
      </c>
      <c r="K49" s="5">
        <f>SUM(L49:N49)</f>
        <v>0</v>
      </c>
      <c r="L49" s="5">
        <f>SUM(L50:L53)</f>
        <v>0</v>
      </c>
      <c r="M49" s="28">
        <f t="shared" ref="M49:N49" si="90">SUM(M50:M53)</f>
        <v>0</v>
      </c>
      <c r="N49" s="28">
        <f t="shared" si="90"/>
        <v>0</v>
      </c>
      <c r="O49" s="5">
        <f>SUM(P49:R49)</f>
        <v>0</v>
      </c>
      <c r="P49" s="5">
        <f>SUM(P50:P53)</f>
        <v>0</v>
      </c>
      <c r="Q49" s="28">
        <f t="shared" ref="Q49:R49" si="91">SUM(Q50:Q53)</f>
        <v>0</v>
      </c>
      <c r="R49" s="28">
        <f t="shared" si="91"/>
        <v>0</v>
      </c>
      <c r="S49" s="28">
        <f>SUM(T49:V49)</f>
        <v>0</v>
      </c>
      <c r="T49" s="28">
        <f>SUM(T50:T53)</f>
        <v>0</v>
      </c>
      <c r="U49" s="28">
        <f t="shared" ref="U49" si="92">SUM(U50:U53)</f>
        <v>0</v>
      </c>
      <c r="V49" s="28">
        <f t="shared" ref="V49" si="93">SUM(V50:V53)</f>
        <v>0</v>
      </c>
      <c r="W49" s="28">
        <f>SUM(X49:Z49)</f>
        <v>0</v>
      </c>
      <c r="X49" s="28">
        <f>SUM(X50:X53)</f>
        <v>0</v>
      </c>
      <c r="Y49" s="28">
        <f t="shared" ref="Y49" si="94">SUM(Y50:Y53)</f>
        <v>0</v>
      </c>
      <c r="Z49" s="28">
        <f t="shared" ref="Z49" si="95">SUM(Z50:Z53)</f>
        <v>0</v>
      </c>
      <c r="AA49" s="28">
        <f>SUM(AB49:AD49)</f>
        <v>0</v>
      </c>
      <c r="AB49" s="28">
        <f>SUM(AB50:AB53)</f>
        <v>0</v>
      </c>
      <c r="AC49" s="28">
        <f t="shared" ref="AC49" si="96">SUM(AC50:AC53)</f>
        <v>0</v>
      </c>
      <c r="AD49" s="28">
        <f t="shared" ref="AD49" si="97">SUM(AD50:AD53)</f>
        <v>0</v>
      </c>
      <c r="AE49" s="28">
        <f>SUM(AF49:AH49)</f>
        <v>0</v>
      </c>
      <c r="AF49" s="28">
        <f>SUM(AF50:AF53)</f>
        <v>0</v>
      </c>
      <c r="AG49" s="28">
        <f t="shared" ref="AG49" si="98">SUM(AG50:AG53)</f>
        <v>0</v>
      </c>
      <c r="AH49" s="28">
        <f t="shared" ref="AH49" si="99">SUM(AH50:AH53)</f>
        <v>0</v>
      </c>
      <c r="AI49" s="28">
        <f>SUM(AJ49:AL49)</f>
        <v>0</v>
      </c>
      <c r="AJ49" s="28">
        <f>SUM(AJ50:AJ53)</f>
        <v>0</v>
      </c>
      <c r="AK49" s="28">
        <f t="shared" ref="AK49" si="100">SUM(AK50:AK53)</f>
        <v>0</v>
      </c>
      <c r="AL49" s="28">
        <f t="shared" ref="AL49" si="101">SUM(AL50:AL53)</f>
        <v>0</v>
      </c>
      <c r="AM49" s="28">
        <f>SUM(AN49:AP49)</f>
        <v>0</v>
      </c>
      <c r="AN49" s="28">
        <f>SUM(AN50:AN53)</f>
        <v>0</v>
      </c>
      <c r="AO49" s="28">
        <f t="shared" ref="AO49" si="102">SUM(AO50:AO53)</f>
        <v>0</v>
      </c>
      <c r="AP49" s="28">
        <f t="shared" ref="AP49" si="103">SUM(AP50:AP53)</f>
        <v>0</v>
      </c>
      <c r="AQ49" s="28">
        <f>SUM(AR49:AT49)</f>
        <v>0</v>
      </c>
      <c r="AR49" s="28">
        <f>SUM(AR50:AR53)</f>
        <v>0</v>
      </c>
      <c r="AS49" s="28">
        <f t="shared" ref="AS49" si="104">SUM(AS50:AS53)</f>
        <v>0</v>
      </c>
      <c r="AT49" s="28">
        <f t="shared" ref="AT49" si="105">SUM(AT50:AT53)</f>
        <v>0</v>
      </c>
      <c r="AU49" s="28">
        <f>SUM(AV49:AX49)</f>
        <v>19</v>
      </c>
      <c r="AV49" s="28">
        <f>SUM(AV50:AV53)</f>
        <v>0</v>
      </c>
      <c r="AW49" s="28">
        <f t="shared" ref="AW49" si="106">SUM(AW50:AW53)</f>
        <v>0</v>
      </c>
      <c r="AX49" s="28">
        <f t="shared" ref="AX49" si="107">SUM(AX50:AX53)</f>
        <v>19</v>
      </c>
    </row>
    <row r="50" spans="1:50" ht="15" customHeight="1">
      <c r="A50" s="46"/>
      <c r="B50" s="15" t="s">
        <v>14</v>
      </c>
      <c r="C50" s="5">
        <f>SUM(D50:F50)</f>
        <v>19</v>
      </c>
      <c r="D50" s="28">
        <f>H50+L50+P50+T50+X50+AB50+AF50+AJ50+AN50+AR50+AV50</f>
        <v>0</v>
      </c>
      <c r="E50" s="28">
        <f t="shared" ref="E50:F50" si="108">I50+M50+Q50+U50+Y50+AC50+AG50+AK50+AO50+AS50+AW50</f>
        <v>0</v>
      </c>
      <c r="F50" s="28">
        <f t="shared" si="108"/>
        <v>19</v>
      </c>
      <c r="G50" s="28">
        <f t="shared" ref="G50:G53" si="109">SUM(H50:J50)</f>
        <v>0</v>
      </c>
      <c r="H50" s="30"/>
      <c r="I50" s="30"/>
      <c r="J50" s="30"/>
      <c r="K50" s="28">
        <f t="shared" ref="K50:K53" si="110">SUM(L50:N50)</f>
        <v>0</v>
      </c>
      <c r="L50" s="30"/>
      <c r="M50" s="30"/>
      <c r="N50" s="30"/>
      <c r="O50" s="28">
        <f t="shared" ref="O50:O53" si="111">SUM(P50:R50)</f>
        <v>0</v>
      </c>
      <c r="P50" s="30"/>
      <c r="Q50" s="30"/>
      <c r="R50" s="30"/>
      <c r="S50" s="28">
        <f t="shared" ref="S50:S53" si="112">SUM(T50:V50)</f>
        <v>0</v>
      </c>
      <c r="T50" s="30"/>
      <c r="U50" s="30"/>
      <c r="V50" s="30"/>
      <c r="W50" s="28">
        <f t="shared" ref="W50:W53" si="113">SUM(X50:Z50)</f>
        <v>0</v>
      </c>
      <c r="X50" s="30"/>
      <c r="Y50" s="30"/>
      <c r="Z50" s="30"/>
      <c r="AA50" s="28">
        <f t="shared" ref="AA50:AA53" si="114">SUM(AB50:AD50)</f>
        <v>0</v>
      </c>
      <c r="AB50" s="30"/>
      <c r="AC50" s="30"/>
      <c r="AD50" s="30"/>
      <c r="AE50" s="28">
        <f t="shared" ref="AE50:AE53" si="115">SUM(AF50:AH50)</f>
        <v>0</v>
      </c>
      <c r="AF50" s="30"/>
      <c r="AG50" s="30"/>
      <c r="AH50" s="30"/>
      <c r="AI50" s="28">
        <f t="shared" ref="AI50:AI53" si="116">SUM(AJ50:AL50)</f>
        <v>0</v>
      </c>
      <c r="AJ50" s="30"/>
      <c r="AK50" s="30"/>
      <c r="AL50" s="30"/>
      <c r="AM50" s="28">
        <f t="shared" ref="AM50:AM53" si="117">SUM(AN50:AP50)</f>
        <v>0</v>
      </c>
      <c r="AN50" s="30"/>
      <c r="AO50" s="30"/>
      <c r="AP50" s="30"/>
      <c r="AQ50" s="28">
        <f t="shared" ref="AQ50:AQ53" si="118">SUM(AR50:AT50)</f>
        <v>0</v>
      </c>
      <c r="AR50" s="30"/>
      <c r="AS50" s="30"/>
      <c r="AT50" s="30"/>
      <c r="AU50" s="28">
        <f t="shared" ref="AU50:AU53" si="119">SUM(AV50:AX50)</f>
        <v>19</v>
      </c>
      <c r="AV50" s="30"/>
      <c r="AW50" s="30"/>
      <c r="AX50" s="30">
        <v>19</v>
      </c>
    </row>
    <row r="51" spans="1:50" ht="15" customHeight="1">
      <c r="A51" s="46"/>
      <c r="B51" s="15" t="s">
        <v>6</v>
      </c>
      <c r="C51" s="28">
        <f t="shared" ref="C51:C53" si="120">SUM(D51:F51)</f>
        <v>0</v>
      </c>
      <c r="D51" s="28">
        <f t="shared" ref="D51:D53" si="121">H51+L51+P51+T51+X51+AB51+AF51+AJ51+AN51+AR51+AV51</f>
        <v>0</v>
      </c>
      <c r="E51" s="28">
        <f t="shared" ref="E51:E53" si="122">I51+M51+Q51+U51+Y51+AC51+AG51+AK51+AO51+AS51+AW51</f>
        <v>0</v>
      </c>
      <c r="F51" s="28">
        <f t="shared" ref="F51:F53" si="123">J51+N51+R51+V51+Z51+AD51+AH51+AL51+AP51+AT51+AX51</f>
        <v>0</v>
      </c>
      <c r="G51" s="28">
        <f t="shared" si="109"/>
        <v>0</v>
      </c>
      <c r="H51" s="30"/>
      <c r="I51" s="30"/>
      <c r="J51" s="30"/>
      <c r="K51" s="28">
        <f t="shared" si="110"/>
        <v>0</v>
      </c>
      <c r="L51" s="30"/>
      <c r="M51" s="30"/>
      <c r="N51" s="30"/>
      <c r="O51" s="28">
        <f t="shared" si="111"/>
        <v>0</v>
      </c>
      <c r="P51" s="30"/>
      <c r="Q51" s="30"/>
      <c r="R51" s="30"/>
      <c r="S51" s="28">
        <f t="shared" si="112"/>
        <v>0</v>
      </c>
      <c r="T51" s="30"/>
      <c r="U51" s="30"/>
      <c r="V51" s="30"/>
      <c r="W51" s="28">
        <f t="shared" si="113"/>
        <v>0</v>
      </c>
      <c r="X51" s="30"/>
      <c r="Y51" s="30"/>
      <c r="Z51" s="30"/>
      <c r="AA51" s="28">
        <f t="shared" si="114"/>
        <v>0</v>
      </c>
      <c r="AB51" s="30"/>
      <c r="AC51" s="30"/>
      <c r="AD51" s="30"/>
      <c r="AE51" s="28">
        <f t="shared" si="115"/>
        <v>0</v>
      </c>
      <c r="AF51" s="30"/>
      <c r="AG51" s="30"/>
      <c r="AH51" s="30"/>
      <c r="AI51" s="28">
        <f t="shared" si="116"/>
        <v>0</v>
      </c>
      <c r="AJ51" s="30"/>
      <c r="AK51" s="30"/>
      <c r="AL51" s="30"/>
      <c r="AM51" s="28">
        <f t="shared" si="117"/>
        <v>0</v>
      </c>
      <c r="AN51" s="30"/>
      <c r="AO51" s="30"/>
      <c r="AP51" s="30"/>
      <c r="AQ51" s="28">
        <f t="shared" si="118"/>
        <v>0</v>
      </c>
      <c r="AR51" s="30"/>
      <c r="AS51" s="30"/>
      <c r="AT51" s="30"/>
      <c r="AU51" s="28">
        <f t="shared" si="119"/>
        <v>0</v>
      </c>
      <c r="AV51" s="30"/>
      <c r="AW51" s="30"/>
      <c r="AX51" s="30"/>
    </row>
    <row r="52" spans="1:50" ht="15" customHeight="1">
      <c r="A52" s="46"/>
      <c r="B52" s="15" t="s">
        <v>7</v>
      </c>
      <c r="C52" s="28">
        <f t="shared" si="120"/>
        <v>0</v>
      </c>
      <c r="D52" s="28">
        <f t="shared" si="121"/>
        <v>0</v>
      </c>
      <c r="E52" s="28">
        <f t="shared" si="122"/>
        <v>0</v>
      </c>
      <c r="F52" s="28">
        <f t="shared" si="123"/>
        <v>0</v>
      </c>
      <c r="G52" s="28">
        <f t="shared" si="109"/>
        <v>0</v>
      </c>
      <c r="H52" s="30"/>
      <c r="I52" s="30"/>
      <c r="J52" s="30"/>
      <c r="K52" s="28">
        <f t="shared" si="110"/>
        <v>0</v>
      </c>
      <c r="L52" s="30"/>
      <c r="M52" s="30"/>
      <c r="N52" s="30"/>
      <c r="O52" s="28">
        <f t="shared" si="111"/>
        <v>0</v>
      </c>
      <c r="P52" s="30"/>
      <c r="Q52" s="30"/>
      <c r="R52" s="30"/>
      <c r="S52" s="28">
        <f t="shared" si="112"/>
        <v>0</v>
      </c>
      <c r="T52" s="30"/>
      <c r="U52" s="30"/>
      <c r="V52" s="30"/>
      <c r="W52" s="28">
        <f t="shared" si="113"/>
        <v>0</v>
      </c>
      <c r="X52" s="30"/>
      <c r="Y52" s="30"/>
      <c r="Z52" s="30"/>
      <c r="AA52" s="28">
        <f t="shared" si="114"/>
        <v>0</v>
      </c>
      <c r="AB52" s="30"/>
      <c r="AC52" s="30"/>
      <c r="AD52" s="30"/>
      <c r="AE52" s="28">
        <f t="shared" si="115"/>
        <v>0</v>
      </c>
      <c r="AF52" s="30"/>
      <c r="AG52" s="30"/>
      <c r="AH52" s="30"/>
      <c r="AI52" s="28">
        <f t="shared" si="116"/>
        <v>0</v>
      </c>
      <c r="AJ52" s="30"/>
      <c r="AK52" s="30"/>
      <c r="AL52" s="30"/>
      <c r="AM52" s="28">
        <f t="shared" si="117"/>
        <v>0</v>
      </c>
      <c r="AN52" s="30"/>
      <c r="AO52" s="30"/>
      <c r="AP52" s="30"/>
      <c r="AQ52" s="28">
        <f t="shared" si="118"/>
        <v>0</v>
      </c>
      <c r="AR52" s="30"/>
      <c r="AS52" s="30"/>
      <c r="AT52" s="30"/>
      <c r="AU52" s="28">
        <f t="shared" si="119"/>
        <v>0</v>
      </c>
      <c r="AV52" s="30"/>
      <c r="AW52" s="30"/>
      <c r="AX52" s="30"/>
    </row>
    <row r="53" spans="1:50" ht="15" customHeight="1">
      <c r="A53" s="46"/>
      <c r="B53" s="15" t="s">
        <v>8</v>
      </c>
      <c r="C53" s="28">
        <f t="shared" si="120"/>
        <v>0</v>
      </c>
      <c r="D53" s="28">
        <f t="shared" si="121"/>
        <v>0</v>
      </c>
      <c r="E53" s="28">
        <f t="shared" si="122"/>
        <v>0</v>
      </c>
      <c r="F53" s="28">
        <f t="shared" si="123"/>
        <v>0</v>
      </c>
      <c r="G53" s="28">
        <f t="shared" si="109"/>
        <v>0</v>
      </c>
      <c r="H53" s="30"/>
      <c r="I53" s="30"/>
      <c r="J53" s="30"/>
      <c r="K53" s="28">
        <f t="shared" si="110"/>
        <v>0</v>
      </c>
      <c r="L53" s="30"/>
      <c r="M53" s="30"/>
      <c r="N53" s="30"/>
      <c r="O53" s="28">
        <f t="shared" si="111"/>
        <v>0</v>
      </c>
      <c r="P53" s="30"/>
      <c r="Q53" s="30"/>
      <c r="R53" s="30"/>
      <c r="S53" s="28">
        <f t="shared" si="112"/>
        <v>0</v>
      </c>
      <c r="T53" s="30"/>
      <c r="U53" s="30"/>
      <c r="V53" s="30"/>
      <c r="W53" s="28">
        <f t="shared" si="113"/>
        <v>0</v>
      </c>
      <c r="X53" s="30"/>
      <c r="Y53" s="30"/>
      <c r="Z53" s="30"/>
      <c r="AA53" s="28">
        <f t="shared" si="114"/>
        <v>0</v>
      </c>
      <c r="AB53" s="30"/>
      <c r="AC53" s="30"/>
      <c r="AD53" s="30"/>
      <c r="AE53" s="28">
        <f t="shared" si="115"/>
        <v>0</v>
      </c>
      <c r="AF53" s="30"/>
      <c r="AG53" s="30"/>
      <c r="AH53" s="30"/>
      <c r="AI53" s="28">
        <f t="shared" si="116"/>
        <v>0</v>
      </c>
      <c r="AJ53" s="30"/>
      <c r="AK53" s="30"/>
      <c r="AL53" s="30"/>
      <c r="AM53" s="28">
        <f t="shared" si="117"/>
        <v>0</v>
      </c>
      <c r="AN53" s="30"/>
      <c r="AO53" s="30"/>
      <c r="AP53" s="30"/>
      <c r="AQ53" s="28">
        <f t="shared" si="118"/>
        <v>0</v>
      </c>
      <c r="AR53" s="30"/>
      <c r="AS53" s="30"/>
      <c r="AT53" s="30"/>
      <c r="AU53" s="28">
        <f t="shared" si="119"/>
        <v>0</v>
      </c>
      <c r="AV53" s="30"/>
      <c r="AW53" s="30"/>
      <c r="AX53" s="30"/>
    </row>
    <row r="55" spans="1:50" s="24" customFormat="1" ht="24" customHeight="1">
      <c r="A55" s="47" t="s">
        <v>211</v>
      </c>
      <c r="B55" s="47"/>
      <c r="C55" s="47"/>
      <c r="D55" s="47"/>
      <c r="E55" s="47"/>
    </row>
    <row r="56" spans="1:50" s="24" customFormat="1" ht="15" customHeight="1"/>
    <row r="57" spans="1:50" s="24" customFormat="1" ht="15" customHeight="1">
      <c r="A57" s="44" t="s">
        <v>217</v>
      </c>
      <c r="B57" s="45"/>
      <c r="C57" s="45"/>
      <c r="D57" s="45"/>
      <c r="E57" s="45"/>
      <c r="F57" s="59"/>
      <c r="G57" s="59"/>
      <c r="H57" s="59"/>
      <c r="I57" s="59"/>
    </row>
    <row r="59" spans="1:50" ht="15" customHeight="1">
      <c r="A59" s="46" t="s">
        <v>9</v>
      </c>
      <c r="B59" s="46"/>
      <c r="C59" s="46" t="s">
        <v>10</v>
      </c>
      <c r="D59" s="46"/>
      <c r="E59" s="46"/>
      <c r="F59" s="46"/>
      <c r="G59" s="46" t="s">
        <v>96</v>
      </c>
      <c r="H59" s="46"/>
      <c r="I59" s="46"/>
      <c r="J59" s="46"/>
      <c r="K59" s="46" t="s">
        <v>3</v>
      </c>
      <c r="L59" s="46"/>
      <c r="M59" s="46"/>
      <c r="N59" s="46"/>
      <c r="O59" s="46" t="s">
        <v>4</v>
      </c>
      <c r="P59" s="46"/>
      <c r="Q59" s="46"/>
      <c r="R59" s="46"/>
      <c r="S59" s="46" t="s">
        <v>13</v>
      </c>
      <c r="T59" s="46"/>
      <c r="U59" s="46"/>
      <c r="V59" s="46"/>
    </row>
    <row r="60" spans="1:50" ht="15" customHeight="1">
      <c r="A60" s="46"/>
      <c r="B60" s="46"/>
      <c r="C60" s="15" t="s">
        <v>5</v>
      </c>
      <c r="D60" s="15" t="s">
        <v>0</v>
      </c>
      <c r="E60" s="15" t="s">
        <v>1</v>
      </c>
      <c r="F60" s="15" t="s">
        <v>2</v>
      </c>
      <c r="G60" s="15" t="s">
        <v>11</v>
      </c>
      <c r="H60" s="15" t="s">
        <v>0</v>
      </c>
      <c r="I60" s="15" t="s">
        <v>1</v>
      </c>
      <c r="J60" s="15" t="s">
        <v>2</v>
      </c>
      <c r="K60" s="15" t="s">
        <v>11</v>
      </c>
      <c r="L60" s="15" t="s">
        <v>0</v>
      </c>
      <c r="M60" s="15" t="s">
        <v>1</v>
      </c>
      <c r="N60" s="15" t="s">
        <v>2</v>
      </c>
      <c r="O60" s="15" t="s">
        <v>11</v>
      </c>
      <c r="P60" s="15" t="s">
        <v>0</v>
      </c>
      <c r="Q60" s="15" t="s">
        <v>1</v>
      </c>
      <c r="R60" s="15" t="s">
        <v>2</v>
      </c>
      <c r="S60" s="15" t="s">
        <v>11</v>
      </c>
      <c r="T60" s="15" t="s">
        <v>0</v>
      </c>
      <c r="U60" s="15" t="s">
        <v>1</v>
      </c>
      <c r="V60" s="15" t="s">
        <v>2</v>
      </c>
    </row>
    <row r="61" spans="1:50" ht="15" customHeight="1">
      <c r="A61" s="51" t="s">
        <v>10</v>
      </c>
      <c r="B61" s="15" t="s">
        <v>5</v>
      </c>
      <c r="C61" s="5">
        <f>SUM(D61:F61)</f>
        <v>193</v>
      </c>
      <c r="D61" s="28">
        <f>SUM(D62:D67)</f>
        <v>0</v>
      </c>
      <c r="E61" s="28">
        <f t="shared" ref="E61:F61" si="124">SUM(E62:E67)</f>
        <v>21</v>
      </c>
      <c r="F61" s="28">
        <f t="shared" si="124"/>
        <v>172</v>
      </c>
      <c r="G61" s="5">
        <f>SUM(H61:J61)</f>
        <v>52</v>
      </c>
      <c r="H61" s="5">
        <f>SUM(H62:H67)</f>
        <v>0</v>
      </c>
      <c r="I61" s="28">
        <f t="shared" ref="I61:J61" si="125">SUM(I62:I67)</f>
        <v>0</v>
      </c>
      <c r="J61" s="28">
        <f t="shared" si="125"/>
        <v>52</v>
      </c>
      <c r="K61" s="28">
        <f>SUM(L61:N61)</f>
        <v>122</v>
      </c>
      <c r="L61" s="28">
        <f>SUM(L62:L67)</f>
        <v>0</v>
      </c>
      <c r="M61" s="28">
        <f t="shared" ref="M61" si="126">SUM(M62:M67)</f>
        <v>21</v>
      </c>
      <c r="N61" s="28">
        <f t="shared" ref="N61" si="127">SUM(N62:N67)</f>
        <v>101</v>
      </c>
      <c r="O61" s="28">
        <f>SUM(P61:R61)</f>
        <v>19</v>
      </c>
      <c r="P61" s="28">
        <f>SUM(P62:P67)</f>
        <v>0</v>
      </c>
      <c r="Q61" s="28">
        <f t="shared" ref="Q61" si="128">SUM(Q62:Q67)</f>
        <v>0</v>
      </c>
      <c r="R61" s="28">
        <f t="shared" ref="R61" si="129">SUM(R62:R67)</f>
        <v>19</v>
      </c>
      <c r="S61" s="28">
        <f>SUM(T61:V61)</f>
        <v>0</v>
      </c>
      <c r="T61" s="28">
        <f>SUM(T62:T67)</f>
        <v>0</v>
      </c>
      <c r="U61" s="28">
        <f t="shared" ref="U61" si="130">SUM(U62:U67)</f>
        <v>0</v>
      </c>
      <c r="V61" s="28">
        <f t="shared" ref="V61" si="131">SUM(V62:V67)</f>
        <v>0</v>
      </c>
    </row>
    <row r="62" spans="1:50" ht="15" customHeight="1">
      <c r="A62" s="61"/>
      <c r="B62" s="15" t="s">
        <v>26</v>
      </c>
      <c r="C62" s="28">
        <f t="shared" ref="C62:C67" si="132">SUM(D62:F62)</f>
        <v>2</v>
      </c>
      <c r="D62" s="5">
        <f>H62+L62+P62+T62</f>
        <v>0</v>
      </c>
      <c r="E62" s="28">
        <f t="shared" ref="E62:F67" si="133">I62+M62+Q62+U62</f>
        <v>0</v>
      </c>
      <c r="F62" s="28">
        <f t="shared" si="133"/>
        <v>2</v>
      </c>
      <c r="G62" s="28">
        <f t="shared" ref="G62:G67" si="134">SUM(H62:J62)</f>
        <v>1</v>
      </c>
      <c r="H62" s="30"/>
      <c r="I62" s="30"/>
      <c r="J62" s="30">
        <v>1</v>
      </c>
      <c r="K62" s="28">
        <f t="shared" ref="K62:K67" si="135">SUM(L62:N62)</f>
        <v>0</v>
      </c>
      <c r="L62" s="32"/>
      <c r="M62" s="32"/>
      <c r="N62" s="32"/>
      <c r="O62" s="28">
        <f t="shared" ref="O62:O67" si="136">SUM(P62:R62)</f>
        <v>1</v>
      </c>
      <c r="P62" s="32"/>
      <c r="Q62" s="32"/>
      <c r="R62" s="32">
        <v>1</v>
      </c>
      <c r="S62" s="28">
        <f t="shared" ref="S62:S67" si="137">SUM(T62:V62)</f>
        <v>0</v>
      </c>
      <c r="T62" s="32"/>
      <c r="U62" s="32"/>
      <c r="V62" s="32"/>
    </row>
    <row r="63" spans="1:50" ht="15" customHeight="1">
      <c r="A63" s="61"/>
      <c r="B63" s="15" t="s">
        <v>27</v>
      </c>
      <c r="C63" s="28">
        <f t="shared" si="132"/>
        <v>1</v>
      </c>
      <c r="D63" s="28">
        <f t="shared" ref="D63:D67" si="138">H63+L63+P63+T63</f>
        <v>0</v>
      </c>
      <c r="E63" s="28">
        <f t="shared" si="133"/>
        <v>0</v>
      </c>
      <c r="F63" s="28">
        <f t="shared" si="133"/>
        <v>1</v>
      </c>
      <c r="G63" s="28">
        <f t="shared" si="134"/>
        <v>1</v>
      </c>
      <c r="H63" s="30"/>
      <c r="I63" s="30"/>
      <c r="J63" s="30">
        <v>1</v>
      </c>
      <c r="K63" s="28">
        <f t="shared" si="135"/>
        <v>0</v>
      </c>
      <c r="L63" s="32"/>
      <c r="M63" s="32"/>
      <c r="N63" s="32"/>
      <c r="O63" s="28">
        <f t="shared" si="136"/>
        <v>0</v>
      </c>
      <c r="P63" s="32"/>
      <c r="Q63" s="32"/>
      <c r="R63" s="32"/>
      <c r="S63" s="28">
        <f t="shared" si="137"/>
        <v>0</v>
      </c>
      <c r="T63" s="32"/>
      <c r="U63" s="32"/>
      <c r="V63" s="32"/>
    </row>
    <row r="64" spans="1:50" ht="15" customHeight="1">
      <c r="A64" s="61"/>
      <c r="B64" s="15" t="s">
        <v>28</v>
      </c>
      <c r="C64" s="28">
        <f t="shared" si="132"/>
        <v>2</v>
      </c>
      <c r="D64" s="28">
        <f t="shared" si="138"/>
        <v>0</v>
      </c>
      <c r="E64" s="28">
        <f t="shared" si="133"/>
        <v>0</v>
      </c>
      <c r="F64" s="28">
        <f t="shared" si="133"/>
        <v>2</v>
      </c>
      <c r="G64" s="28">
        <f t="shared" si="134"/>
        <v>0</v>
      </c>
      <c r="H64" s="30"/>
      <c r="I64" s="30"/>
      <c r="J64" s="30"/>
      <c r="K64" s="28">
        <f t="shared" si="135"/>
        <v>2</v>
      </c>
      <c r="L64" s="32"/>
      <c r="M64" s="32"/>
      <c r="N64" s="32">
        <v>2</v>
      </c>
      <c r="O64" s="28">
        <f t="shared" si="136"/>
        <v>0</v>
      </c>
      <c r="P64" s="32"/>
      <c r="Q64" s="32"/>
      <c r="R64" s="32"/>
      <c r="S64" s="28">
        <f t="shared" si="137"/>
        <v>0</v>
      </c>
      <c r="T64" s="32"/>
      <c r="U64" s="32"/>
      <c r="V64" s="32"/>
    </row>
    <row r="65" spans="1:22" ht="15" customHeight="1">
      <c r="A65" s="61"/>
      <c r="B65" s="15" t="s">
        <v>29</v>
      </c>
      <c r="C65" s="28">
        <f t="shared" si="132"/>
        <v>5</v>
      </c>
      <c r="D65" s="28">
        <f t="shared" si="138"/>
        <v>0</v>
      </c>
      <c r="E65" s="28">
        <f t="shared" si="133"/>
        <v>2</v>
      </c>
      <c r="F65" s="28">
        <f t="shared" si="133"/>
        <v>3</v>
      </c>
      <c r="G65" s="28">
        <f t="shared" si="134"/>
        <v>3</v>
      </c>
      <c r="H65" s="30"/>
      <c r="I65" s="30"/>
      <c r="J65" s="30">
        <v>3</v>
      </c>
      <c r="K65" s="28">
        <f t="shared" si="135"/>
        <v>2</v>
      </c>
      <c r="L65" s="32"/>
      <c r="M65" s="32">
        <v>2</v>
      </c>
      <c r="N65" s="32"/>
      <c r="O65" s="28">
        <f t="shared" si="136"/>
        <v>0</v>
      </c>
      <c r="P65" s="32"/>
      <c r="Q65" s="32"/>
      <c r="R65" s="32"/>
      <c r="S65" s="28">
        <f t="shared" si="137"/>
        <v>0</v>
      </c>
      <c r="T65" s="32"/>
      <c r="U65" s="32"/>
      <c r="V65" s="32"/>
    </row>
    <row r="66" spans="1:22" ht="15" customHeight="1">
      <c r="A66" s="61"/>
      <c r="B66" s="15" t="s">
        <v>30</v>
      </c>
      <c r="C66" s="28">
        <f t="shared" si="132"/>
        <v>29</v>
      </c>
      <c r="D66" s="28">
        <f t="shared" si="138"/>
        <v>0</v>
      </c>
      <c r="E66" s="28">
        <f t="shared" si="133"/>
        <v>2</v>
      </c>
      <c r="F66" s="28">
        <f t="shared" si="133"/>
        <v>27</v>
      </c>
      <c r="G66" s="28">
        <f t="shared" si="134"/>
        <v>7</v>
      </c>
      <c r="H66" s="30"/>
      <c r="I66" s="30"/>
      <c r="J66" s="30">
        <v>7</v>
      </c>
      <c r="K66" s="28">
        <f t="shared" si="135"/>
        <v>22</v>
      </c>
      <c r="L66" s="32"/>
      <c r="M66" s="32">
        <v>2</v>
      </c>
      <c r="N66" s="32">
        <v>20</v>
      </c>
      <c r="O66" s="28">
        <f t="shared" si="136"/>
        <v>0</v>
      </c>
      <c r="P66" s="32"/>
      <c r="Q66" s="32"/>
      <c r="R66" s="32"/>
      <c r="S66" s="28">
        <f t="shared" si="137"/>
        <v>0</v>
      </c>
      <c r="T66" s="32"/>
      <c r="U66" s="32"/>
      <c r="V66" s="32"/>
    </row>
    <row r="67" spans="1:22" ht="15" customHeight="1">
      <c r="A67" s="52"/>
      <c r="B67" s="15" t="s">
        <v>31</v>
      </c>
      <c r="C67" s="28">
        <f t="shared" si="132"/>
        <v>154</v>
      </c>
      <c r="D67" s="28">
        <f t="shared" si="138"/>
        <v>0</v>
      </c>
      <c r="E67" s="28">
        <f t="shared" si="133"/>
        <v>17</v>
      </c>
      <c r="F67" s="28">
        <f t="shared" si="133"/>
        <v>137</v>
      </c>
      <c r="G67" s="28">
        <f t="shared" si="134"/>
        <v>40</v>
      </c>
      <c r="H67" s="30"/>
      <c r="I67" s="30"/>
      <c r="J67" s="30">
        <v>40</v>
      </c>
      <c r="K67" s="28">
        <f t="shared" si="135"/>
        <v>96</v>
      </c>
      <c r="L67" s="32"/>
      <c r="M67" s="32">
        <v>17</v>
      </c>
      <c r="N67" s="32">
        <v>79</v>
      </c>
      <c r="O67" s="28">
        <f t="shared" si="136"/>
        <v>18</v>
      </c>
      <c r="P67" s="32"/>
      <c r="Q67" s="32"/>
      <c r="R67" s="32">
        <v>18</v>
      </c>
      <c r="S67" s="28">
        <f t="shared" si="137"/>
        <v>0</v>
      </c>
      <c r="T67" s="32"/>
      <c r="U67" s="32"/>
      <c r="V67" s="32"/>
    </row>
    <row r="69" spans="1:22" s="24" customFormat="1" ht="15" customHeight="1">
      <c r="A69" s="44" t="s">
        <v>218</v>
      </c>
      <c r="B69" s="45"/>
      <c r="C69" s="45"/>
      <c r="D69" s="45"/>
      <c r="E69" s="45"/>
    </row>
    <row r="71" spans="1:22" ht="15" customHeight="1">
      <c r="A71" s="48" t="s">
        <v>101</v>
      </c>
      <c r="B71" s="49"/>
      <c r="C71" s="15" t="s">
        <v>105</v>
      </c>
      <c r="D71" s="15" t="s">
        <v>109</v>
      </c>
      <c r="E71" s="15" t="s">
        <v>110</v>
      </c>
      <c r="F71" s="15" t="s">
        <v>111</v>
      </c>
      <c r="G71" s="15" t="s">
        <v>112</v>
      </c>
      <c r="H71" s="15" t="s">
        <v>113</v>
      </c>
      <c r="I71" s="15" t="s">
        <v>114</v>
      </c>
      <c r="J71" s="15" t="s">
        <v>115</v>
      </c>
      <c r="K71" s="15" t="s">
        <v>116</v>
      </c>
      <c r="L71" s="15" t="s">
        <v>117</v>
      </c>
    </row>
    <row r="72" spans="1:22" ht="15" customHeight="1">
      <c r="A72" s="46" t="s">
        <v>102</v>
      </c>
      <c r="B72" s="15" t="s">
        <v>102</v>
      </c>
      <c r="C72" s="5">
        <f>SUM(D72:L72)</f>
        <v>193</v>
      </c>
      <c r="D72" s="5">
        <f>SUM(D73:D78)</f>
        <v>0</v>
      </c>
      <c r="E72" s="28">
        <f t="shared" ref="E72:L72" si="139">SUM(E73:E78)</f>
        <v>0</v>
      </c>
      <c r="F72" s="28">
        <f t="shared" si="139"/>
        <v>0</v>
      </c>
      <c r="G72" s="28">
        <f t="shared" si="139"/>
        <v>3</v>
      </c>
      <c r="H72" s="28">
        <f t="shared" si="139"/>
        <v>59</v>
      </c>
      <c r="I72" s="28">
        <f t="shared" si="139"/>
        <v>48</v>
      </c>
      <c r="J72" s="28">
        <f t="shared" si="139"/>
        <v>44</v>
      </c>
      <c r="K72" s="28">
        <f t="shared" si="139"/>
        <v>29</v>
      </c>
      <c r="L72" s="28">
        <f t="shared" si="139"/>
        <v>10</v>
      </c>
    </row>
    <row r="73" spans="1:22" ht="15" customHeight="1">
      <c r="A73" s="46"/>
      <c r="B73" s="15" t="s">
        <v>118</v>
      </c>
      <c r="C73" s="28">
        <f t="shared" ref="C73:C78" si="140">SUM(D73:L73)</f>
        <v>1</v>
      </c>
      <c r="D73" s="30"/>
      <c r="E73" s="30"/>
      <c r="F73" s="30"/>
      <c r="G73" s="30"/>
      <c r="H73" s="30"/>
      <c r="I73" s="30"/>
      <c r="J73" s="30">
        <v>1</v>
      </c>
      <c r="K73" s="30"/>
      <c r="L73" s="30"/>
    </row>
    <row r="74" spans="1:22" ht="15" customHeight="1">
      <c r="A74" s="46"/>
      <c r="B74" s="15" t="s">
        <v>119</v>
      </c>
      <c r="C74" s="28">
        <f t="shared" si="140"/>
        <v>1</v>
      </c>
      <c r="D74" s="30"/>
      <c r="E74" s="30"/>
      <c r="F74" s="30"/>
      <c r="G74" s="30"/>
      <c r="H74" s="30"/>
      <c r="I74" s="30">
        <v>1</v>
      </c>
      <c r="J74" s="30"/>
      <c r="K74" s="30"/>
      <c r="L74" s="30"/>
    </row>
    <row r="75" spans="1:22" ht="15" customHeight="1">
      <c r="A75" s="46"/>
      <c r="B75" s="15" t="s">
        <v>120</v>
      </c>
      <c r="C75" s="28">
        <f t="shared" si="140"/>
        <v>3</v>
      </c>
      <c r="D75" s="30"/>
      <c r="E75" s="30"/>
      <c r="F75" s="30"/>
      <c r="G75" s="30"/>
      <c r="H75" s="30"/>
      <c r="I75" s="30"/>
      <c r="J75" s="30">
        <v>2</v>
      </c>
      <c r="K75" s="30">
        <v>1</v>
      </c>
      <c r="L75" s="30"/>
    </row>
    <row r="76" spans="1:22" ht="15" customHeight="1">
      <c r="A76" s="46"/>
      <c r="B76" s="15" t="s">
        <v>121</v>
      </c>
      <c r="C76" s="28">
        <f t="shared" si="140"/>
        <v>5</v>
      </c>
      <c r="D76" s="30"/>
      <c r="E76" s="30"/>
      <c r="F76" s="30"/>
      <c r="G76" s="30"/>
      <c r="H76" s="30"/>
      <c r="I76" s="30"/>
      <c r="J76" s="30">
        <v>5</v>
      </c>
      <c r="K76" s="30"/>
      <c r="L76" s="30"/>
    </row>
    <row r="77" spans="1:22" ht="15" customHeight="1">
      <c r="A77" s="46"/>
      <c r="B77" s="15" t="s">
        <v>122</v>
      </c>
      <c r="C77" s="28">
        <f t="shared" si="140"/>
        <v>29</v>
      </c>
      <c r="D77" s="30"/>
      <c r="E77" s="30"/>
      <c r="F77" s="30"/>
      <c r="G77" s="30"/>
      <c r="H77" s="30"/>
      <c r="I77" s="30"/>
      <c r="J77" s="30">
        <v>8</v>
      </c>
      <c r="K77" s="30">
        <v>20</v>
      </c>
      <c r="L77" s="30">
        <v>1</v>
      </c>
    </row>
    <row r="78" spans="1:22" ht="15" customHeight="1">
      <c r="A78" s="46"/>
      <c r="B78" s="15" t="s">
        <v>123</v>
      </c>
      <c r="C78" s="28">
        <f t="shared" si="140"/>
        <v>154</v>
      </c>
      <c r="D78" s="30"/>
      <c r="E78" s="30"/>
      <c r="F78" s="30"/>
      <c r="G78" s="30">
        <v>3</v>
      </c>
      <c r="H78" s="30">
        <v>59</v>
      </c>
      <c r="I78" s="30">
        <v>47</v>
      </c>
      <c r="J78" s="30">
        <v>28</v>
      </c>
      <c r="K78" s="30">
        <v>8</v>
      </c>
      <c r="L78" s="30">
        <v>9</v>
      </c>
    </row>
    <row r="80" spans="1:22" s="24" customFormat="1" ht="15" customHeight="1">
      <c r="A80" s="44" t="s">
        <v>219</v>
      </c>
      <c r="B80" s="45"/>
      <c r="C80" s="45"/>
      <c r="D80" s="45"/>
      <c r="E80" s="45"/>
    </row>
    <row r="82" spans="1:12" ht="15" customHeight="1">
      <c r="A82" s="48" t="s">
        <v>101</v>
      </c>
      <c r="B82" s="49"/>
      <c r="C82" s="15" t="s">
        <v>105</v>
      </c>
      <c r="D82" s="15" t="s">
        <v>125</v>
      </c>
      <c r="E82" s="15" t="s">
        <v>126</v>
      </c>
      <c r="F82" s="15" t="s">
        <v>127</v>
      </c>
      <c r="G82" s="15" t="s">
        <v>128</v>
      </c>
      <c r="H82" s="15" t="s">
        <v>129</v>
      </c>
      <c r="I82" s="15" t="s">
        <v>130</v>
      </c>
      <c r="J82" s="15" t="s">
        <v>131</v>
      </c>
      <c r="K82" s="15" t="s">
        <v>132</v>
      </c>
      <c r="L82" s="15" t="s">
        <v>133</v>
      </c>
    </row>
    <row r="83" spans="1:12" ht="15" customHeight="1">
      <c r="A83" s="46" t="s">
        <v>102</v>
      </c>
      <c r="B83" s="15" t="s">
        <v>102</v>
      </c>
      <c r="C83" s="5">
        <f>SUM(D83:L83)</f>
        <v>193</v>
      </c>
      <c r="D83" s="5">
        <f>SUM(D84:D89)</f>
        <v>122</v>
      </c>
      <c r="E83" s="28">
        <f t="shared" ref="E83:L83" si="141">SUM(E84:E89)</f>
        <v>45</v>
      </c>
      <c r="F83" s="28">
        <f t="shared" si="141"/>
        <v>17</v>
      </c>
      <c r="G83" s="28">
        <f t="shared" si="141"/>
        <v>9</v>
      </c>
      <c r="H83" s="28">
        <f t="shared" si="141"/>
        <v>0</v>
      </c>
      <c r="I83" s="28">
        <f t="shared" si="141"/>
        <v>0</v>
      </c>
      <c r="J83" s="28">
        <f t="shared" si="141"/>
        <v>0</v>
      </c>
      <c r="K83" s="28">
        <f t="shared" si="141"/>
        <v>0</v>
      </c>
      <c r="L83" s="28">
        <f t="shared" si="141"/>
        <v>0</v>
      </c>
    </row>
    <row r="84" spans="1:12" ht="15" customHeight="1">
      <c r="A84" s="46"/>
      <c r="B84" s="15" t="s">
        <v>118</v>
      </c>
      <c r="C84" s="28">
        <f t="shared" ref="C84:C89" si="142">SUM(D84:L84)</f>
        <v>1</v>
      </c>
      <c r="D84" s="30">
        <v>1</v>
      </c>
      <c r="E84" s="30"/>
      <c r="F84" s="30"/>
      <c r="G84" s="30"/>
      <c r="H84" s="30"/>
      <c r="I84" s="30"/>
      <c r="J84" s="30"/>
      <c r="K84" s="30"/>
      <c r="L84" s="30"/>
    </row>
    <row r="85" spans="1:12" ht="15" customHeight="1">
      <c r="A85" s="46"/>
      <c r="B85" s="15" t="s">
        <v>119</v>
      </c>
      <c r="C85" s="28">
        <f t="shared" si="142"/>
        <v>1</v>
      </c>
      <c r="D85" s="30"/>
      <c r="E85" s="30">
        <v>1</v>
      </c>
      <c r="F85" s="30"/>
      <c r="G85" s="30"/>
      <c r="H85" s="30"/>
      <c r="I85" s="30"/>
      <c r="J85" s="30"/>
      <c r="K85" s="30"/>
      <c r="L85" s="30"/>
    </row>
    <row r="86" spans="1:12" ht="15" customHeight="1">
      <c r="A86" s="46"/>
      <c r="B86" s="15" t="s">
        <v>120</v>
      </c>
      <c r="C86" s="28">
        <f t="shared" si="142"/>
        <v>2</v>
      </c>
      <c r="D86" s="30">
        <v>1</v>
      </c>
      <c r="E86" s="30"/>
      <c r="F86" s="30">
        <v>1</v>
      </c>
      <c r="G86" s="30"/>
      <c r="H86" s="30"/>
      <c r="I86" s="30"/>
      <c r="J86" s="30"/>
      <c r="K86" s="30"/>
      <c r="L86" s="30"/>
    </row>
    <row r="87" spans="1:12" ht="15" customHeight="1">
      <c r="A87" s="46"/>
      <c r="B87" s="15" t="s">
        <v>121</v>
      </c>
      <c r="C87" s="28">
        <f t="shared" si="142"/>
        <v>5</v>
      </c>
      <c r="D87" s="30"/>
      <c r="E87" s="30">
        <v>2</v>
      </c>
      <c r="F87" s="30">
        <v>3</v>
      </c>
      <c r="G87" s="30"/>
      <c r="H87" s="30"/>
      <c r="I87" s="30"/>
      <c r="J87" s="30"/>
      <c r="K87" s="30"/>
      <c r="L87" s="30"/>
    </row>
    <row r="88" spans="1:12" ht="15" customHeight="1">
      <c r="A88" s="46"/>
      <c r="B88" s="15" t="s">
        <v>122</v>
      </c>
      <c r="C88" s="28">
        <f t="shared" si="142"/>
        <v>29</v>
      </c>
      <c r="D88" s="30">
        <v>3</v>
      </c>
      <c r="E88" s="30">
        <v>21</v>
      </c>
      <c r="F88" s="30">
        <v>5</v>
      </c>
      <c r="G88" s="30"/>
      <c r="H88" s="30"/>
      <c r="I88" s="30"/>
      <c r="J88" s="30"/>
      <c r="K88" s="30"/>
      <c r="L88" s="30"/>
    </row>
    <row r="89" spans="1:12" ht="15" customHeight="1">
      <c r="A89" s="46"/>
      <c r="B89" s="15" t="s">
        <v>123</v>
      </c>
      <c r="C89" s="28">
        <f t="shared" si="142"/>
        <v>155</v>
      </c>
      <c r="D89" s="30">
        <v>117</v>
      </c>
      <c r="E89" s="30">
        <v>21</v>
      </c>
      <c r="F89" s="30">
        <v>8</v>
      </c>
      <c r="G89" s="30">
        <v>9</v>
      </c>
      <c r="H89" s="30"/>
      <c r="I89" s="30"/>
      <c r="J89" s="30"/>
      <c r="K89" s="30"/>
      <c r="L89" s="30"/>
    </row>
    <row r="91" spans="1:12" s="24" customFormat="1" ht="15" customHeight="1">
      <c r="A91" s="44" t="s">
        <v>220</v>
      </c>
      <c r="B91" s="45"/>
      <c r="C91" s="45"/>
      <c r="D91" s="45"/>
      <c r="E91" s="45"/>
      <c r="F91" s="29"/>
      <c r="G91" s="29"/>
      <c r="H91" s="29"/>
      <c r="I91" s="29"/>
      <c r="J91" s="29"/>
      <c r="K91" s="29"/>
      <c r="L91" s="29"/>
    </row>
    <row r="93" spans="1:12" ht="15" customHeight="1">
      <c r="A93" s="36" t="s">
        <v>101</v>
      </c>
      <c r="B93" s="34" t="s">
        <v>105</v>
      </c>
      <c r="C93" s="34" t="s">
        <v>134</v>
      </c>
      <c r="D93" s="34" t="s">
        <v>135</v>
      </c>
      <c r="E93" s="34" t="s">
        <v>136</v>
      </c>
      <c r="F93" s="34" t="s">
        <v>137</v>
      </c>
      <c r="G93" s="34" t="s">
        <v>138</v>
      </c>
      <c r="H93" s="34" t="s">
        <v>139</v>
      </c>
      <c r="I93" s="34" t="s">
        <v>140</v>
      </c>
      <c r="J93" s="34" t="s">
        <v>141</v>
      </c>
      <c r="K93" s="34" t="s">
        <v>142</v>
      </c>
      <c r="L93" s="23"/>
    </row>
    <row r="94" spans="1:12" ht="15" customHeight="1">
      <c r="A94" s="34" t="s">
        <v>102</v>
      </c>
      <c r="B94" s="28">
        <f>SUM(C94:K94)</f>
        <v>193</v>
      </c>
      <c r="C94" s="38"/>
      <c r="D94" s="38"/>
      <c r="E94" s="38">
        <v>3</v>
      </c>
      <c r="F94" s="38">
        <v>157</v>
      </c>
      <c r="G94" s="38">
        <v>11</v>
      </c>
      <c r="H94" s="38">
        <v>20</v>
      </c>
      <c r="I94" s="38">
        <v>2</v>
      </c>
      <c r="J94" s="38"/>
      <c r="K94" s="38"/>
      <c r="L94" s="23"/>
    </row>
    <row r="96" spans="1:12" s="24" customFormat="1" ht="15" customHeight="1">
      <c r="A96" s="44" t="s">
        <v>250</v>
      </c>
      <c r="B96" s="45"/>
      <c r="C96" s="45"/>
      <c r="D96" s="45"/>
      <c r="E96" s="45"/>
    </row>
    <row r="98" spans="1:14" ht="15" customHeight="1">
      <c r="A98" s="36" t="s">
        <v>101</v>
      </c>
      <c r="B98" s="34" t="s">
        <v>105</v>
      </c>
      <c r="C98" s="34" t="s">
        <v>143</v>
      </c>
      <c r="D98" s="34" t="s">
        <v>144</v>
      </c>
      <c r="E98" s="34" t="s">
        <v>145</v>
      </c>
      <c r="F98" s="34" t="s">
        <v>146</v>
      </c>
      <c r="G98" s="34" t="s">
        <v>147</v>
      </c>
      <c r="H98" s="34" t="s">
        <v>148</v>
      </c>
      <c r="I98" s="34" t="s">
        <v>149</v>
      </c>
      <c r="J98" s="34" t="s">
        <v>153</v>
      </c>
      <c r="K98" s="34" t="s">
        <v>151</v>
      </c>
      <c r="L98" s="34" t="s">
        <v>150</v>
      </c>
      <c r="M98" s="34" t="s">
        <v>152</v>
      </c>
      <c r="N98" s="23"/>
    </row>
    <row r="99" spans="1:14" ht="15" customHeight="1">
      <c r="A99" s="34" t="s">
        <v>102</v>
      </c>
      <c r="B99" s="28">
        <f>SUM(C99:M99)</f>
        <v>193</v>
      </c>
      <c r="C99" s="38"/>
      <c r="D99" s="38"/>
      <c r="E99" s="38"/>
      <c r="F99" s="38">
        <v>22</v>
      </c>
      <c r="G99" s="38">
        <v>7</v>
      </c>
      <c r="H99" s="38"/>
      <c r="I99" s="38"/>
      <c r="J99" s="38"/>
      <c r="K99" s="38">
        <v>17</v>
      </c>
      <c r="L99" s="38">
        <v>97</v>
      </c>
      <c r="M99" s="38">
        <v>50</v>
      </c>
      <c r="N99" s="23"/>
    </row>
    <row r="101" spans="1:14" s="24" customFormat="1" ht="24.75" customHeight="1">
      <c r="A101" s="47" t="s">
        <v>221</v>
      </c>
      <c r="B101" s="47"/>
      <c r="C101" s="47"/>
      <c r="D101" s="47"/>
      <c r="E101" s="47"/>
    </row>
    <row r="102" spans="1:14" s="24" customFormat="1" ht="15" customHeight="1"/>
    <row r="103" spans="1:14" s="24" customFormat="1" ht="15" customHeight="1">
      <c r="A103" s="44" t="s">
        <v>222</v>
      </c>
      <c r="B103" s="45"/>
      <c r="C103" s="45"/>
      <c r="D103" s="45"/>
      <c r="E103" s="45"/>
      <c r="H103" s="59" t="s">
        <v>166</v>
      </c>
      <c r="I103" s="59"/>
      <c r="J103" s="59"/>
      <c r="K103" s="59"/>
      <c r="L103" s="59"/>
      <c r="M103" s="59"/>
    </row>
    <row r="105" spans="1:14" ht="27" customHeight="1">
      <c r="A105" s="46" t="s">
        <v>101</v>
      </c>
      <c r="B105" s="46"/>
      <c r="C105" s="15" t="s">
        <v>105</v>
      </c>
      <c r="D105" s="15" t="s">
        <v>155</v>
      </c>
      <c r="E105" s="15" t="s">
        <v>156</v>
      </c>
      <c r="F105" s="15" t="s">
        <v>157</v>
      </c>
      <c r="G105" s="15" t="s">
        <v>158</v>
      </c>
      <c r="H105" s="15" t="s">
        <v>159</v>
      </c>
      <c r="I105" s="15" t="s">
        <v>160</v>
      </c>
      <c r="J105" s="15" t="s">
        <v>161</v>
      </c>
      <c r="K105" s="15" t="s">
        <v>162</v>
      </c>
      <c r="L105" s="15" t="s">
        <v>163</v>
      </c>
      <c r="M105" s="15" t="s">
        <v>164</v>
      </c>
      <c r="N105" s="15" t="s">
        <v>165</v>
      </c>
    </row>
    <row r="106" spans="1:14" ht="15" customHeight="1">
      <c r="A106" s="46" t="s">
        <v>102</v>
      </c>
      <c r="B106" s="15" t="s">
        <v>102</v>
      </c>
      <c r="C106" s="5">
        <f>SUM(D106:N106)</f>
        <v>12</v>
      </c>
      <c r="D106" s="5">
        <f>SUM(D107:D112)</f>
        <v>0</v>
      </c>
      <c r="E106" s="28">
        <f t="shared" ref="E106:N106" si="143">SUM(E107:E112)</f>
        <v>0</v>
      </c>
      <c r="F106" s="28">
        <f t="shared" si="143"/>
        <v>12</v>
      </c>
      <c r="G106" s="28">
        <f t="shared" si="143"/>
        <v>0</v>
      </c>
      <c r="H106" s="28">
        <f t="shared" si="143"/>
        <v>0</v>
      </c>
      <c r="I106" s="28">
        <f t="shared" si="143"/>
        <v>0</v>
      </c>
      <c r="J106" s="28">
        <f t="shared" si="143"/>
        <v>0</v>
      </c>
      <c r="K106" s="28">
        <f t="shared" si="143"/>
        <v>0</v>
      </c>
      <c r="L106" s="28">
        <f t="shared" si="143"/>
        <v>0</v>
      </c>
      <c r="M106" s="28">
        <f t="shared" si="143"/>
        <v>0</v>
      </c>
      <c r="N106" s="28">
        <f t="shared" si="143"/>
        <v>0</v>
      </c>
    </row>
    <row r="107" spans="1:14" ht="15" customHeight="1">
      <c r="A107" s="46"/>
      <c r="B107" s="15" t="s">
        <v>118</v>
      </c>
      <c r="C107" s="28">
        <f t="shared" ref="C107:C112" si="144">SUM(D107:N107)</f>
        <v>0</v>
      </c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</row>
    <row r="108" spans="1:14" ht="15" customHeight="1">
      <c r="A108" s="46"/>
      <c r="B108" s="15" t="s">
        <v>119</v>
      </c>
      <c r="C108" s="28">
        <f t="shared" si="144"/>
        <v>0</v>
      </c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</row>
    <row r="109" spans="1:14" ht="15" customHeight="1">
      <c r="A109" s="46"/>
      <c r="B109" s="15" t="s">
        <v>120</v>
      </c>
      <c r="C109" s="28">
        <f t="shared" si="144"/>
        <v>1</v>
      </c>
      <c r="D109" s="30"/>
      <c r="E109" s="30"/>
      <c r="F109" s="30">
        <v>1</v>
      </c>
      <c r="G109" s="30"/>
      <c r="H109" s="30"/>
      <c r="I109" s="30"/>
      <c r="J109" s="30"/>
      <c r="K109" s="30"/>
      <c r="L109" s="30"/>
      <c r="M109" s="30"/>
      <c r="N109" s="30"/>
    </row>
    <row r="110" spans="1:14" ht="15" customHeight="1">
      <c r="A110" s="46"/>
      <c r="B110" s="15" t="s">
        <v>121</v>
      </c>
      <c r="C110" s="28">
        <f t="shared" si="144"/>
        <v>0</v>
      </c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</row>
    <row r="111" spans="1:14" ht="15" customHeight="1">
      <c r="A111" s="46"/>
      <c r="B111" s="15" t="s">
        <v>122</v>
      </c>
      <c r="C111" s="28">
        <f t="shared" si="144"/>
        <v>0</v>
      </c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</row>
    <row r="112" spans="1:14" ht="15" customHeight="1">
      <c r="A112" s="46"/>
      <c r="B112" s="15" t="s">
        <v>123</v>
      </c>
      <c r="C112" s="28">
        <f t="shared" si="144"/>
        <v>11</v>
      </c>
      <c r="D112" s="30"/>
      <c r="E112" s="30"/>
      <c r="F112" s="30">
        <v>11</v>
      </c>
      <c r="G112" s="30"/>
      <c r="H112" s="30"/>
      <c r="I112" s="30"/>
      <c r="J112" s="30"/>
      <c r="K112" s="30"/>
      <c r="L112" s="30"/>
      <c r="M112" s="30"/>
      <c r="N112" s="30"/>
    </row>
    <row r="114" spans="1:47" s="24" customFormat="1" ht="25.5" customHeight="1">
      <c r="A114" s="47" t="s">
        <v>223</v>
      </c>
      <c r="B114" s="47"/>
      <c r="C114" s="47"/>
      <c r="D114" s="47"/>
      <c r="E114" s="47"/>
    </row>
    <row r="115" spans="1:47" s="24" customFormat="1" ht="15" customHeight="1"/>
    <row r="116" spans="1:47" s="24" customFormat="1" ht="13.5" customHeight="1">
      <c r="A116" s="44" t="s">
        <v>224</v>
      </c>
      <c r="B116" s="45"/>
      <c r="C116" s="45"/>
      <c r="D116" s="45"/>
      <c r="E116" s="45"/>
    </row>
    <row r="117" spans="1:47" ht="13.5" customHeight="1"/>
    <row r="118" spans="1:47" ht="13.5" customHeight="1">
      <c r="A118" s="6" t="s">
        <v>9</v>
      </c>
      <c r="B118" s="3" t="s">
        <v>52</v>
      </c>
      <c r="C118" s="3" t="s">
        <v>57</v>
      </c>
      <c r="D118" s="3" t="s">
        <v>53</v>
      </c>
      <c r="E118" s="3" t="s">
        <v>54</v>
      </c>
      <c r="F118" s="3" t="s">
        <v>55</v>
      </c>
      <c r="G118" s="3" t="s">
        <v>58</v>
      </c>
      <c r="H118" s="3" t="s">
        <v>173</v>
      </c>
      <c r="I118" s="3" t="s">
        <v>59</v>
      </c>
      <c r="J118" s="3" t="s">
        <v>60</v>
      </c>
      <c r="K118" s="3" t="s">
        <v>64</v>
      </c>
      <c r="L118" s="3" t="s">
        <v>61</v>
      </c>
      <c r="M118" s="15" t="s">
        <v>62</v>
      </c>
      <c r="N118" s="15" t="s">
        <v>63</v>
      </c>
    </row>
    <row r="119" spans="1:47" ht="13.5" customHeight="1">
      <c r="A119" s="3" t="s">
        <v>56</v>
      </c>
      <c r="B119" s="14">
        <f>SUM(C119:N119)</f>
        <v>83271</v>
      </c>
      <c r="C119" s="14">
        <f>SUM(C120+C121)</f>
        <v>54084</v>
      </c>
      <c r="D119" s="14">
        <f t="shared" ref="D119:M119" si="145">SUM(D120+D121)</f>
        <v>8246</v>
      </c>
      <c r="E119" s="14">
        <f t="shared" si="145"/>
        <v>4779</v>
      </c>
      <c r="F119" s="14">
        <f t="shared" si="145"/>
        <v>0</v>
      </c>
      <c r="G119" s="14">
        <f t="shared" si="145"/>
        <v>0</v>
      </c>
      <c r="H119" s="14">
        <f t="shared" si="145"/>
        <v>0</v>
      </c>
      <c r="I119" s="14">
        <f t="shared" si="145"/>
        <v>0</v>
      </c>
      <c r="J119" s="14">
        <f t="shared" si="145"/>
        <v>0</v>
      </c>
      <c r="K119" s="14">
        <f t="shared" si="145"/>
        <v>3410</v>
      </c>
      <c r="L119" s="14">
        <f t="shared" si="145"/>
        <v>10952</v>
      </c>
      <c r="M119" s="14">
        <f t="shared" si="145"/>
        <v>0</v>
      </c>
      <c r="N119" s="14">
        <f>SUM(N120+N121)</f>
        <v>1800</v>
      </c>
    </row>
    <row r="120" spans="1:47" ht="13.5" customHeight="1">
      <c r="A120" s="16" t="s">
        <v>65</v>
      </c>
      <c r="B120" s="14">
        <f t="shared" ref="B120:B121" si="146">SUM(C120:N120)</f>
        <v>83271</v>
      </c>
      <c r="C120" s="13">
        <v>54084</v>
      </c>
      <c r="D120" s="13">
        <v>8246</v>
      </c>
      <c r="E120" s="13">
        <v>4779</v>
      </c>
      <c r="F120" s="13"/>
      <c r="G120" s="13"/>
      <c r="H120" s="13"/>
      <c r="I120" s="13"/>
      <c r="J120" s="13"/>
      <c r="K120" s="13">
        <v>3410</v>
      </c>
      <c r="L120" s="13">
        <v>10952</v>
      </c>
      <c r="M120" s="13"/>
      <c r="N120" s="13">
        <v>1800</v>
      </c>
    </row>
    <row r="121" spans="1:47" ht="13.5" customHeight="1">
      <c r="A121" s="16" t="s">
        <v>66</v>
      </c>
      <c r="B121" s="14">
        <f t="shared" si="146"/>
        <v>0</v>
      </c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1:47" s="7" customFormat="1" ht="13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22"/>
      <c r="N122" s="22"/>
    </row>
    <row r="123" spans="1:47" s="24" customFormat="1" ht="13.5" customHeight="1">
      <c r="A123" s="44" t="s">
        <v>225</v>
      </c>
      <c r="B123" s="45"/>
      <c r="C123" s="45"/>
      <c r="D123" s="45"/>
      <c r="E123" s="45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</row>
    <row r="124" spans="1:47" s="9" customFormat="1" ht="13.5" customHeight="1">
      <c r="A124" s="23"/>
      <c r="B124" s="23"/>
      <c r="C124" s="23"/>
      <c r="D124" s="23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</row>
    <row r="125" spans="1:47" ht="13.5" customHeight="1">
      <c r="A125" s="46" t="s">
        <v>9</v>
      </c>
      <c r="B125" s="60" t="s">
        <v>5</v>
      </c>
      <c r="C125" s="60"/>
      <c r="D125" s="46" t="s">
        <v>74</v>
      </c>
      <c r="E125" s="46"/>
      <c r="F125" s="46" t="s">
        <v>75</v>
      </c>
      <c r="G125" s="46"/>
      <c r="H125" s="46" t="s">
        <v>73</v>
      </c>
      <c r="I125" s="46"/>
      <c r="J125" s="46" t="s">
        <v>76</v>
      </c>
      <c r="K125" s="46"/>
      <c r="L125" s="46" t="s">
        <v>77</v>
      </c>
      <c r="M125" s="46"/>
      <c r="N125" s="46" t="s">
        <v>78</v>
      </c>
      <c r="O125" s="46"/>
      <c r="P125" s="46" t="s">
        <v>79</v>
      </c>
      <c r="Q125" s="46"/>
      <c r="R125" s="46" t="s">
        <v>209</v>
      </c>
      <c r="S125" s="46"/>
      <c r="T125" s="46" t="s">
        <v>80</v>
      </c>
      <c r="U125" s="46"/>
      <c r="V125" s="46" t="s">
        <v>81</v>
      </c>
      <c r="W125" s="46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22"/>
      <c r="AU125" s="22"/>
    </row>
    <row r="126" spans="1:47" ht="13.5" customHeight="1">
      <c r="A126" s="46"/>
      <c r="B126" s="17" t="s">
        <v>72</v>
      </c>
      <c r="C126" s="17" t="s">
        <v>67</v>
      </c>
      <c r="D126" s="17" t="s">
        <v>72</v>
      </c>
      <c r="E126" s="17" t="s">
        <v>67</v>
      </c>
      <c r="F126" s="17" t="s">
        <v>72</v>
      </c>
      <c r="G126" s="17" t="s">
        <v>67</v>
      </c>
      <c r="H126" s="17" t="s">
        <v>72</v>
      </c>
      <c r="I126" s="17" t="s">
        <v>67</v>
      </c>
      <c r="J126" s="17" t="s">
        <v>72</v>
      </c>
      <c r="K126" s="17" t="s">
        <v>67</v>
      </c>
      <c r="L126" s="17" t="s">
        <v>72</v>
      </c>
      <c r="M126" s="17" t="s">
        <v>67</v>
      </c>
      <c r="N126" s="17" t="s">
        <v>72</v>
      </c>
      <c r="O126" s="17" t="s">
        <v>67</v>
      </c>
      <c r="P126" s="17" t="s">
        <v>72</v>
      </c>
      <c r="Q126" s="17" t="s">
        <v>67</v>
      </c>
      <c r="R126" s="17" t="s">
        <v>72</v>
      </c>
      <c r="S126" s="17" t="s">
        <v>67</v>
      </c>
      <c r="T126" s="17" t="s">
        <v>72</v>
      </c>
      <c r="U126" s="17" t="s">
        <v>67</v>
      </c>
      <c r="V126" s="17" t="s">
        <v>72</v>
      </c>
      <c r="W126" s="17" t="s">
        <v>67</v>
      </c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</row>
    <row r="127" spans="1:47" ht="13.5" customHeight="1">
      <c r="A127" s="15" t="s">
        <v>5</v>
      </c>
      <c r="B127" s="5">
        <f t="shared" ref="B127:W127" si="147">SUM(B128:B131)</f>
        <v>0</v>
      </c>
      <c r="C127" s="28">
        <f t="shared" si="147"/>
        <v>0</v>
      </c>
      <c r="D127" s="28">
        <f t="shared" si="147"/>
        <v>0</v>
      </c>
      <c r="E127" s="28">
        <f t="shared" si="147"/>
        <v>0</v>
      </c>
      <c r="F127" s="28">
        <f t="shared" si="147"/>
        <v>0</v>
      </c>
      <c r="G127" s="28">
        <f t="shared" si="147"/>
        <v>0</v>
      </c>
      <c r="H127" s="28">
        <f t="shared" si="147"/>
        <v>0</v>
      </c>
      <c r="I127" s="28">
        <f t="shared" si="147"/>
        <v>0</v>
      </c>
      <c r="J127" s="28">
        <f t="shared" si="147"/>
        <v>0</v>
      </c>
      <c r="K127" s="28">
        <f t="shared" si="147"/>
        <v>0</v>
      </c>
      <c r="L127" s="28">
        <f t="shared" si="147"/>
        <v>0</v>
      </c>
      <c r="M127" s="28">
        <f t="shared" si="147"/>
        <v>0</v>
      </c>
      <c r="N127" s="28">
        <f t="shared" si="147"/>
        <v>0</v>
      </c>
      <c r="O127" s="28">
        <f t="shared" si="147"/>
        <v>0</v>
      </c>
      <c r="P127" s="28">
        <f t="shared" si="147"/>
        <v>0</v>
      </c>
      <c r="Q127" s="28">
        <f t="shared" si="147"/>
        <v>0</v>
      </c>
      <c r="R127" s="28">
        <f t="shared" si="147"/>
        <v>0</v>
      </c>
      <c r="S127" s="28">
        <f t="shared" si="147"/>
        <v>0</v>
      </c>
      <c r="T127" s="28">
        <f t="shared" si="147"/>
        <v>0</v>
      </c>
      <c r="U127" s="28">
        <f t="shared" si="147"/>
        <v>0</v>
      </c>
      <c r="V127" s="28">
        <f t="shared" si="147"/>
        <v>0</v>
      </c>
      <c r="W127" s="28">
        <f t="shared" si="147"/>
        <v>0</v>
      </c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</row>
    <row r="128" spans="1:47" ht="13.5" customHeight="1">
      <c r="A128" s="15" t="s">
        <v>249</v>
      </c>
      <c r="B128" s="5">
        <f>D128+F128+H128+J128+L128+N128+P128+R128+T128+V128</f>
        <v>0</v>
      </c>
      <c r="C128" s="5">
        <f>E128+G128+I128+K128+M128+O128+Q128+S128+U128+W128</f>
        <v>0</v>
      </c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</row>
    <row r="129" spans="1:47" ht="13.5" customHeight="1">
      <c r="A129" s="15" t="s">
        <v>3</v>
      </c>
      <c r="B129" s="28">
        <f t="shared" ref="B129:B131" si="148">D129+F129+H129+J129+L129+N129+P129+R129+T129+V129</f>
        <v>0</v>
      </c>
      <c r="C129" s="28">
        <f t="shared" ref="C129:C131" si="149">E129+G129+I129+K129+M129+O129+Q129+S129+U129+W129</f>
        <v>0</v>
      </c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</row>
    <row r="130" spans="1:47" ht="13.5" customHeight="1">
      <c r="A130" s="15" t="s">
        <v>4</v>
      </c>
      <c r="B130" s="28">
        <f t="shared" si="148"/>
        <v>0</v>
      </c>
      <c r="C130" s="28">
        <f t="shared" si="149"/>
        <v>0</v>
      </c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</row>
    <row r="131" spans="1:47" ht="13.5" customHeight="1">
      <c r="A131" s="15" t="s">
        <v>13</v>
      </c>
      <c r="B131" s="28">
        <f t="shared" si="148"/>
        <v>0</v>
      </c>
      <c r="C131" s="28">
        <f t="shared" si="149"/>
        <v>0</v>
      </c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</row>
    <row r="132" spans="1:47" ht="13.5" customHeight="1"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</row>
    <row r="133" spans="1:47" s="10" customFormat="1" ht="13.5" customHeight="1">
      <c r="A133" s="44" t="s">
        <v>226</v>
      </c>
      <c r="B133" s="45"/>
      <c r="C133" s="45"/>
      <c r="D133" s="45"/>
      <c r="E133" s="45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</row>
    <row r="134" spans="1:47" s="7" customFormat="1" ht="13.5" customHeigh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</row>
    <row r="135" spans="1:47" s="7" customFormat="1" ht="13.5" customHeight="1">
      <c r="A135" s="46" t="s">
        <v>9</v>
      </c>
      <c r="B135" s="46" t="s">
        <v>10</v>
      </c>
      <c r="C135" s="46"/>
      <c r="D135" s="46" t="s">
        <v>12</v>
      </c>
      <c r="E135" s="46"/>
      <c r="F135" s="46" t="s">
        <v>3</v>
      </c>
      <c r="G135" s="46"/>
      <c r="H135" s="46" t="s">
        <v>4</v>
      </c>
      <c r="I135" s="46"/>
      <c r="J135" s="46" t="s">
        <v>13</v>
      </c>
      <c r="K135" s="46"/>
      <c r="L135" s="22"/>
      <c r="M135" s="22"/>
      <c r="N135" s="22"/>
      <c r="O135" s="22"/>
      <c r="P135" s="22"/>
      <c r="Q135" s="22"/>
      <c r="R135" s="22"/>
      <c r="S135" s="22"/>
      <c r="T135" s="22"/>
      <c r="U135" s="22"/>
    </row>
    <row r="136" spans="1:47" s="7" customFormat="1" ht="13.5" customHeight="1">
      <c r="A136" s="46"/>
      <c r="B136" s="15" t="s">
        <v>39</v>
      </c>
      <c r="C136" s="15" t="s">
        <v>67</v>
      </c>
      <c r="D136" s="15" t="s">
        <v>39</v>
      </c>
      <c r="E136" s="15" t="s">
        <v>67</v>
      </c>
      <c r="F136" s="15" t="s">
        <v>39</v>
      </c>
      <c r="G136" s="15" t="s">
        <v>67</v>
      </c>
      <c r="H136" s="15" t="s">
        <v>39</v>
      </c>
      <c r="I136" s="15" t="s">
        <v>67</v>
      </c>
      <c r="J136" s="15" t="s">
        <v>39</v>
      </c>
      <c r="K136" s="15" t="s">
        <v>67</v>
      </c>
      <c r="L136" s="22"/>
      <c r="M136" s="22"/>
      <c r="N136" s="22"/>
      <c r="O136" s="22"/>
      <c r="P136" s="22"/>
      <c r="Q136" s="22"/>
      <c r="R136" s="22"/>
      <c r="S136" s="22"/>
      <c r="T136" s="22"/>
      <c r="U136" s="22"/>
    </row>
    <row r="137" spans="1:47" s="7" customFormat="1" ht="13.5" customHeight="1">
      <c r="A137" s="15" t="s">
        <v>5</v>
      </c>
      <c r="B137" s="14">
        <f>D137+F137+H137+J137</f>
        <v>0</v>
      </c>
      <c r="C137" s="14">
        <f>E137+G137+I137+K137</f>
        <v>0</v>
      </c>
      <c r="D137" s="43"/>
      <c r="E137" s="43"/>
      <c r="F137" s="43"/>
      <c r="G137" s="43"/>
      <c r="H137" s="43"/>
      <c r="I137" s="43"/>
      <c r="J137" s="43"/>
      <c r="K137" s="43"/>
      <c r="L137" s="22"/>
      <c r="M137" s="22"/>
      <c r="N137" s="22"/>
      <c r="O137" s="22"/>
      <c r="P137" s="22"/>
      <c r="Q137" s="22"/>
      <c r="R137" s="22"/>
      <c r="S137" s="22"/>
      <c r="T137" s="22"/>
      <c r="U137" s="22"/>
    </row>
    <row r="138" spans="1:47" s="7" customFormat="1" ht="13.5" customHeight="1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</row>
    <row r="139" spans="1:47" s="24" customFormat="1" ht="26.25">
      <c r="A139" s="47" t="s">
        <v>227</v>
      </c>
      <c r="B139" s="47"/>
      <c r="C139" s="47"/>
      <c r="D139" s="47"/>
      <c r="E139" s="47"/>
    </row>
    <row r="140" spans="1:47" s="24" customFormat="1" ht="15" customHeight="1"/>
    <row r="141" spans="1:47" s="24" customFormat="1" ht="15" customHeight="1">
      <c r="A141" s="44" t="s">
        <v>228</v>
      </c>
      <c r="B141" s="45"/>
      <c r="C141" s="45"/>
      <c r="D141" s="45"/>
      <c r="E141" s="45"/>
    </row>
    <row r="143" spans="1:47" ht="15" customHeight="1">
      <c r="A143" s="48" t="s">
        <v>101</v>
      </c>
      <c r="B143" s="49"/>
      <c r="C143" s="15" t="s">
        <v>105</v>
      </c>
      <c r="D143" s="15" t="s">
        <v>167</v>
      </c>
      <c r="E143" s="15" t="s">
        <v>168</v>
      </c>
      <c r="F143" s="15" t="s">
        <v>169</v>
      </c>
      <c r="G143" s="15" t="s">
        <v>170</v>
      </c>
      <c r="H143" s="15" t="s">
        <v>171</v>
      </c>
      <c r="I143" s="15" t="s">
        <v>172</v>
      </c>
      <c r="J143" s="17" t="s">
        <v>152</v>
      </c>
      <c r="K143" s="23"/>
      <c r="L143" s="23"/>
    </row>
    <row r="144" spans="1:47" ht="15" customHeight="1">
      <c r="A144" s="48" t="s">
        <v>102</v>
      </c>
      <c r="B144" s="49"/>
      <c r="C144" s="28">
        <f>SUM(D144:J144)</f>
        <v>23</v>
      </c>
      <c r="D144" s="5">
        <f>SUM(D145:D148)</f>
        <v>0</v>
      </c>
      <c r="E144" s="28">
        <f t="shared" ref="E144:J144" si="150">SUM(E145:E148)</f>
        <v>6</v>
      </c>
      <c r="F144" s="28">
        <f t="shared" si="150"/>
        <v>16</v>
      </c>
      <c r="G144" s="28">
        <f t="shared" si="150"/>
        <v>0</v>
      </c>
      <c r="H144" s="28">
        <f t="shared" si="150"/>
        <v>0</v>
      </c>
      <c r="I144" s="28">
        <f t="shared" si="150"/>
        <v>1</v>
      </c>
      <c r="J144" s="28">
        <f t="shared" si="150"/>
        <v>0</v>
      </c>
      <c r="K144" s="23"/>
      <c r="L144" s="23"/>
    </row>
    <row r="145" spans="1:14" ht="15" customHeight="1">
      <c r="A145" s="48" t="s">
        <v>106</v>
      </c>
      <c r="B145" s="49"/>
      <c r="C145" s="28">
        <f t="shared" ref="C145:C148" si="151">SUM(D145:J145)</f>
        <v>8</v>
      </c>
      <c r="D145" s="27"/>
      <c r="E145" s="27">
        <v>2</v>
      </c>
      <c r="F145" s="27">
        <v>6</v>
      </c>
      <c r="G145" s="27"/>
      <c r="H145" s="27"/>
      <c r="I145" s="27"/>
      <c r="J145" s="27"/>
      <c r="K145" s="23"/>
      <c r="L145" s="23"/>
    </row>
    <row r="146" spans="1:14" ht="15" customHeight="1">
      <c r="A146" s="48" t="s">
        <v>107</v>
      </c>
      <c r="B146" s="49"/>
      <c r="C146" s="28">
        <f t="shared" si="151"/>
        <v>9</v>
      </c>
      <c r="D146" s="27"/>
      <c r="E146" s="27">
        <v>2</v>
      </c>
      <c r="F146" s="27">
        <v>6</v>
      </c>
      <c r="G146" s="27"/>
      <c r="H146" s="27"/>
      <c r="I146" s="27">
        <v>1</v>
      </c>
      <c r="J146" s="27"/>
      <c r="K146" s="23"/>
      <c r="L146" s="23"/>
    </row>
    <row r="147" spans="1:14" ht="15" customHeight="1">
      <c r="A147" s="48" t="s">
        <v>108</v>
      </c>
      <c r="B147" s="49"/>
      <c r="C147" s="28">
        <f t="shared" si="151"/>
        <v>6</v>
      </c>
      <c r="D147" s="27"/>
      <c r="E147" s="27">
        <v>2</v>
      </c>
      <c r="F147" s="27">
        <v>4</v>
      </c>
      <c r="G147" s="27"/>
      <c r="H147" s="27"/>
      <c r="I147" s="27"/>
      <c r="J147" s="27"/>
      <c r="K147" s="23"/>
      <c r="L147" s="23"/>
    </row>
    <row r="148" spans="1:14" ht="15" customHeight="1">
      <c r="A148" s="48" t="s">
        <v>124</v>
      </c>
      <c r="B148" s="49"/>
      <c r="C148" s="28">
        <f t="shared" si="151"/>
        <v>0</v>
      </c>
      <c r="D148" s="27"/>
      <c r="E148" s="27"/>
      <c r="F148" s="27"/>
      <c r="G148" s="27"/>
      <c r="H148" s="27"/>
      <c r="I148" s="27"/>
      <c r="J148" s="27"/>
      <c r="K148" s="23"/>
      <c r="L148" s="23"/>
    </row>
    <row r="150" spans="1:14" s="24" customFormat="1" ht="15" customHeight="1">
      <c r="A150" s="44" t="s">
        <v>229</v>
      </c>
      <c r="B150" s="45"/>
      <c r="C150" s="45"/>
      <c r="D150" s="45"/>
      <c r="E150" s="45"/>
    </row>
    <row r="152" spans="1:14" ht="14.25" customHeight="1">
      <c r="A152" s="48" t="s">
        <v>101</v>
      </c>
      <c r="B152" s="49"/>
      <c r="C152" s="15" t="s">
        <v>105</v>
      </c>
      <c r="D152" s="15" t="s">
        <v>167</v>
      </c>
      <c r="E152" s="15" t="s">
        <v>168</v>
      </c>
      <c r="F152" s="15" t="s">
        <v>169</v>
      </c>
      <c r="G152" s="15" t="s">
        <v>170</v>
      </c>
      <c r="H152" s="15" t="s">
        <v>171</v>
      </c>
      <c r="I152" s="15" t="s">
        <v>172</v>
      </c>
      <c r="J152" s="17" t="s">
        <v>152</v>
      </c>
      <c r="K152" s="23"/>
      <c r="L152" s="23"/>
    </row>
    <row r="153" spans="1:14" ht="15" customHeight="1">
      <c r="A153" s="48" t="s">
        <v>102</v>
      </c>
      <c r="B153" s="49"/>
      <c r="C153" s="5">
        <f>SUM(D153:J153)</f>
        <v>1276</v>
      </c>
      <c r="D153" s="28">
        <f>SUM(D154:D157)</f>
        <v>0</v>
      </c>
      <c r="E153" s="28">
        <f t="shared" ref="E153:J153" si="152">SUM(E154:E157)</f>
        <v>378</v>
      </c>
      <c r="F153" s="28">
        <f t="shared" si="152"/>
        <v>896</v>
      </c>
      <c r="G153" s="28">
        <f t="shared" si="152"/>
        <v>0</v>
      </c>
      <c r="H153" s="28">
        <f t="shared" si="152"/>
        <v>0</v>
      </c>
      <c r="I153" s="28">
        <f t="shared" si="152"/>
        <v>2</v>
      </c>
      <c r="J153" s="28">
        <f t="shared" si="152"/>
        <v>0</v>
      </c>
      <c r="K153" s="23"/>
      <c r="L153" s="23"/>
    </row>
    <row r="154" spans="1:14" ht="15" customHeight="1">
      <c r="A154" s="48" t="s">
        <v>106</v>
      </c>
      <c r="B154" s="49"/>
      <c r="C154" s="28">
        <f t="shared" ref="C154:C157" si="153">SUM(D154:J154)</f>
        <v>335</v>
      </c>
      <c r="D154" s="27"/>
      <c r="E154" s="27">
        <v>65</v>
      </c>
      <c r="F154" s="27">
        <v>270</v>
      </c>
      <c r="G154" s="27"/>
      <c r="H154" s="27"/>
      <c r="I154" s="27"/>
      <c r="J154" s="27"/>
      <c r="K154" s="23"/>
      <c r="L154" s="23"/>
    </row>
    <row r="155" spans="1:14" ht="15" customHeight="1">
      <c r="A155" s="48" t="s">
        <v>107</v>
      </c>
      <c r="B155" s="49"/>
      <c r="C155" s="28">
        <f t="shared" si="153"/>
        <v>827</v>
      </c>
      <c r="D155" s="27"/>
      <c r="E155" s="27">
        <v>275</v>
      </c>
      <c r="F155" s="27">
        <v>550</v>
      </c>
      <c r="G155" s="27"/>
      <c r="H155" s="27"/>
      <c r="I155" s="27">
        <v>2</v>
      </c>
      <c r="J155" s="27"/>
      <c r="K155" s="23"/>
      <c r="L155" s="23"/>
    </row>
    <row r="156" spans="1:14" ht="15" customHeight="1">
      <c r="A156" s="48" t="s">
        <v>108</v>
      </c>
      <c r="B156" s="49"/>
      <c r="C156" s="28">
        <f t="shared" si="153"/>
        <v>114</v>
      </c>
      <c r="D156" s="27"/>
      <c r="E156" s="27">
        <v>38</v>
      </c>
      <c r="F156" s="27">
        <v>76</v>
      </c>
      <c r="G156" s="27"/>
      <c r="H156" s="27"/>
      <c r="I156" s="27"/>
      <c r="J156" s="27"/>
      <c r="K156" s="23"/>
      <c r="L156" s="23"/>
    </row>
    <row r="157" spans="1:14" ht="15" customHeight="1">
      <c r="A157" s="48" t="s">
        <v>124</v>
      </c>
      <c r="B157" s="49"/>
      <c r="C157" s="28">
        <f t="shared" si="153"/>
        <v>0</v>
      </c>
      <c r="D157" s="27"/>
      <c r="E157" s="27"/>
      <c r="F157" s="27"/>
      <c r="G157" s="27"/>
      <c r="H157" s="27"/>
      <c r="I157" s="27"/>
      <c r="J157" s="27"/>
      <c r="K157" s="23"/>
      <c r="L157" s="23"/>
    </row>
    <row r="159" spans="1:14" s="10" customFormat="1" ht="27" customHeight="1">
      <c r="A159" s="47" t="s">
        <v>230</v>
      </c>
      <c r="B159" s="47"/>
      <c r="C159" s="47"/>
      <c r="D159" s="47"/>
      <c r="E159" s="47"/>
      <c r="F159" s="21"/>
      <c r="G159" s="21"/>
      <c r="H159" s="21"/>
      <c r="I159" s="21"/>
      <c r="J159" s="21"/>
      <c r="K159" s="21"/>
      <c r="L159" s="21"/>
      <c r="M159" s="21"/>
      <c r="N159" s="21"/>
    </row>
    <row r="160" spans="1:14" s="10" customFormat="1" ht="15" customHeight="1"/>
    <row r="161" spans="1:10" s="24" customFormat="1" ht="15" customHeight="1">
      <c r="A161" s="44" t="s">
        <v>231</v>
      </c>
      <c r="B161" s="45"/>
      <c r="C161" s="45"/>
      <c r="D161" s="45"/>
      <c r="E161" s="45"/>
    </row>
    <row r="163" spans="1:10" ht="24" customHeight="1">
      <c r="A163" s="18" t="s">
        <v>101</v>
      </c>
      <c r="B163" s="15" t="s">
        <v>247</v>
      </c>
      <c r="C163" s="19" t="s">
        <v>36</v>
      </c>
      <c r="D163" s="19" t="s">
        <v>37</v>
      </c>
      <c r="E163" s="19" t="s">
        <v>38</v>
      </c>
      <c r="F163" s="1" t="s">
        <v>44</v>
      </c>
      <c r="G163" s="19" t="s">
        <v>42</v>
      </c>
      <c r="H163" s="19" t="s">
        <v>40</v>
      </c>
      <c r="I163" s="19" t="s">
        <v>41</v>
      </c>
      <c r="J163" s="19" t="s">
        <v>43</v>
      </c>
    </row>
    <row r="164" spans="1:10" ht="15" customHeight="1">
      <c r="A164" s="15" t="s">
        <v>102</v>
      </c>
      <c r="B164" s="5">
        <f>SUM(C164:J164)</f>
        <v>535</v>
      </c>
      <c r="C164" s="28">
        <f>SUM(C165:C168)</f>
        <v>14</v>
      </c>
      <c r="D164" s="28">
        <f t="shared" ref="D164:J164" si="154">SUM(D165:D168)</f>
        <v>0</v>
      </c>
      <c r="E164" s="28">
        <f t="shared" si="154"/>
        <v>85</v>
      </c>
      <c r="F164" s="28">
        <f t="shared" si="154"/>
        <v>14</v>
      </c>
      <c r="G164" s="28">
        <f t="shared" si="154"/>
        <v>73</v>
      </c>
      <c r="H164" s="28">
        <f t="shared" si="154"/>
        <v>49</v>
      </c>
      <c r="I164" s="28">
        <f t="shared" si="154"/>
        <v>108</v>
      </c>
      <c r="J164" s="28">
        <f t="shared" si="154"/>
        <v>192</v>
      </c>
    </row>
    <row r="165" spans="1:10" ht="15" customHeight="1">
      <c r="A165" s="15" t="s">
        <v>106</v>
      </c>
      <c r="B165" s="28">
        <f t="shared" ref="B165:B168" si="155">SUM(C165:J165)</f>
        <v>199</v>
      </c>
      <c r="C165" s="13">
        <v>6</v>
      </c>
      <c r="D165" s="13"/>
      <c r="E165" s="13">
        <v>33</v>
      </c>
      <c r="F165" s="13">
        <v>6</v>
      </c>
      <c r="G165" s="13">
        <v>27</v>
      </c>
      <c r="H165" s="13">
        <v>16</v>
      </c>
      <c r="I165" s="13">
        <v>36</v>
      </c>
      <c r="J165" s="13">
        <v>75</v>
      </c>
    </row>
    <row r="166" spans="1:10" ht="15" customHeight="1">
      <c r="A166" s="15" t="s">
        <v>107</v>
      </c>
      <c r="B166" s="28">
        <f t="shared" si="155"/>
        <v>297</v>
      </c>
      <c r="C166" s="13">
        <v>6</v>
      </c>
      <c r="D166" s="13"/>
      <c r="E166" s="13">
        <v>50</v>
      </c>
      <c r="F166" s="13">
        <v>6</v>
      </c>
      <c r="G166" s="13">
        <v>39</v>
      </c>
      <c r="H166" s="13">
        <v>28</v>
      </c>
      <c r="I166" s="13">
        <v>63</v>
      </c>
      <c r="J166" s="13">
        <v>105</v>
      </c>
    </row>
    <row r="167" spans="1:10" ht="15" customHeight="1">
      <c r="A167" s="15" t="s">
        <v>108</v>
      </c>
      <c r="B167" s="28">
        <f t="shared" si="155"/>
        <v>39</v>
      </c>
      <c r="C167" s="13">
        <v>2</v>
      </c>
      <c r="D167" s="13"/>
      <c r="E167" s="13">
        <v>2</v>
      </c>
      <c r="F167" s="13">
        <v>2</v>
      </c>
      <c r="G167" s="13">
        <v>7</v>
      </c>
      <c r="H167" s="13">
        <v>5</v>
      </c>
      <c r="I167" s="13">
        <v>9</v>
      </c>
      <c r="J167" s="13">
        <v>12</v>
      </c>
    </row>
    <row r="168" spans="1:10" ht="15" customHeight="1">
      <c r="A168" s="15" t="s">
        <v>124</v>
      </c>
      <c r="B168" s="28">
        <f t="shared" si="155"/>
        <v>0</v>
      </c>
      <c r="C168" s="13"/>
      <c r="D168" s="13"/>
      <c r="E168" s="13"/>
      <c r="F168" s="13"/>
      <c r="G168" s="13"/>
      <c r="H168" s="13"/>
      <c r="I168" s="13"/>
      <c r="J168" s="13"/>
    </row>
    <row r="169" spans="1:10" ht="15" customHeight="1">
      <c r="A169" s="8"/>
      <c r="B169" s="23"/>
      <c r="C169" s="40"/>
      <c r="D169" s="40"/>
      <c r="E169" s="40"/>
      <c r="F169" s="40"/>
      <c r="G169" s="40"/>
      <c r="H169" s="40"/>
      <c r="I169" s="40"/>
      <c r="J169" s="40"/>
    </row>
    <row r="170" spans="1:10" s="35" customFormat="1" ht="15" customHeight="1">
      <c r="A170" s="54" t="s">
        <v>241</v>
      </c>
      <c r="B170" s="55"/>
      <c r="C170" s="55"/>
      <c r="D170" s="55"/>
      <c r="E170" s="55"/>
    </row>
    <row r="172" spans="1:10" ht="24" customHeight="1">
      <c r="A172" s="37" t="s">
        <v>101</v>
      </c>
      <c r="B172" s="34" t="s">
        <v>246</v>
      </c>
      <c r="C172" s="39" t="s">
        <v>36</v>
      </c>
      <c r="D172" s="39" t="s">
        <v>37</v>
      </c>
      <c r="E172" s="39" t="s">
        <v>38</v>
      </c>
      <c r="F172" s="1" t="s">
        <v>44</v>
      </c>
      <c r="G172" s="39" t="s">
        <v>42</v>
      </c>
      <c r="H172" s="39" t="s">
        <v>40</v>
      </c>
      <c r="I172" s="39" t="s">
        <v>41</v>
      </c>
      <c r="J172" s="39" t="s">
        <v>43</v>
      </c>
    </row>
    <row r="173" spans="1:10" ht="15" customHeight="1">
      <c r="A173" s="34" t="s">
        <v>102</v>
      </c>
      <c r="B173" s="28">
        <f>SUM(C173:J173)</f>
        <v>2061</v>
      </c>
      <c r="C173" s="28">
        <f>SUM(C174:C177)</f>
        <v>173</v>
      </c>
      <c r="D173" s="28">
        <f t="shared" ref="D173:J173" si="156">SUM(D174:D177)</f>
        <v>0</v>
      </c>
      <c r="E173" s="28">
        <f t="shared" si="156"/>
        <v>216</v>
      </c>
      <c r="F173" s="28">
        <f t="shared" si="156"/>
        <v>130</v>
      </c>
      <c r="G173" s="28">
        <f t="shared" si="156"/>
        <v>203</v>
      </c>
      <c r="H173" s="28">
        <f t="shared" si="156"/>
        <v>124</v>
      </c>
      <c r="I173" s="28">
        <f t="shared" si="156"/>
        <v>210</v>
      </c>
      <c r="J173" s="28">
        <f t="shared" si="156"/>
        <v>1005</v>
      </c>
    </row>
    <row r="174" spans="1:10" ht="15" customHeight="1">
      <c r="A174" s="34" t="s">
        <v>106</v>
      </c>
      <c r="B174" s="28">
        <f t="shared" ref="B174:B177" si="157">SUM(C174:J174)</f>
        <v>629</v>
      </c>
      <c r="C174" s="13">
        <v>60</v>
      </c>
      <c r="D174" s="13"/>
      <c r="E174" s="13">
        <v>60</v>
      </c>
      <c r="F174" s="13">
        <v>33</v>
      </c>
      <c r="G174" s="13">
        <v>75</v>
      </c>
      <c r="H174" s="13">
        <v>33</v>
      </c>
      <c r="I174" s="13">
        <v>74</v>
      </c>
      <c r="J174" s="13">
        <v>294</v>
      </c>
    </row>
    <row r="175" spans="1:10" ht="15" customHeight="1">
      <c r="A175" s="34" t="s">
        <v>107</v>
      </c>
      <c r="B175" s="28">
        <f t="shared" si="157"/>
        <v>1279</v>
      </c>
      <c r="C175" s="13">
        <v>105</v>
      </c>
      <c r="D175" s="13"/>
      <c r="E175" s="13">
        <v>132</v>
      </c>
      <c r="F175" s="13">
        <v>81</v>
      </c>
      <c r="G175" s="13">
        <v>109</v>
      </c>
      <c r="H175" s="13">
        <v>81</v>
      </c>
      <c r="I175" s="13">
        <v>114</v>
      </c>
      <c r="J175" s="13">
        <v>657</v>
      </c>
    </row>
    <row r="176" spans="1:10" ht="15" customHeight="1">
      <c r="A176" s="34" t="s">
        <v>108</v>
      </c>
      <c r="B176" s="28">
        <f t="shared" si="157"/>
        <v>153</v>
      </c>
      <c r="C176" s="13">
        <v>8</v>
      </c>
      <c r="D176" s="13"/>
      <c r="E176" s="13">
        <v>24</v>
      </c>
      <c r="F176" s="13">
        <v>16</v>
      </c>
      <c r="G176" s="13">
        <v>19</v>
      </c>
      <c r="H176" s="13">
        <v>10</v>
      </c>
      <c r="I176" s="13">
        <v>22</v>
      </c>
      <c r="J176" s="13">
        <v>54</v>
      </c>
    </row>
    <row r="177" spans="1:21" ht="15" customHeight="1">
      <c r="A177" s="34" t="s">
        <v>124</v>
      </c>
      <c r="B177" s="28">
        <f t="shared" si="157"/>
        <v>0</v>
      </c>
      <c r="C177" s="13"/>
      <c r="D177" s="13"/>
      <c r="E177" s="13"/>
      <c r="F177" s="13"/>
      <c r="G177" s="13"/>
      <c r="H177" s="13"/>
      <c r="I177" s="13"/>
      <c r="J177" s="13"/>
    </row>
    <row r="178" spans="1:21" ht="15" customHeight="1">
      <c r="A178" s="41"/>
      <c r="B178" s="23"/>
      <c r="C178" s="40"/>
      <c r="D178" s="40"/>
      <c r="E178" s="40"/>
      <c r="F178" s="40"/>
      <c r="G178" s="40"/>
      <c r="H178" s="40"/>
      <c r="I178" s="40"/>
      <c r="J178" s="40"/>
    </row>
    <row r="179" spans="1:21" s="10" customFormat="1" ht="15" customHeight="1">
      <c r="A179" s="44" t="s">
        <v>242</v>
      </c>
      <c r="B179" s="45"/>
      <c r="C179" s="45"/>
      <c r="D179" s="45"/>
      <c r="E179" s="45"/>
      <c r="F179" s="11"/>
      <c r="G179" s="57" t="s">
        <v>210</v>
      </c>
      <c r="H179" s="57"/>
      <c r="I179" s="57"/>
      <c r="J179" s="57"/>
      <c r="K179" s="21"/>
      <c r="L179" s="21"/>
      <c r="T179" s="21"/>
      <c r="U179" s="21"/>
    </row>
    <row r="180" spans="1:21" s="7" customFormat="1" ht="15" customHeight="1">
      <c r="A180" s="22"/>
      <c r="B180" s="20"/>
      <c r="C180" s="22"/>
      <c r="D180" s="22"/>
      <c r="E180" s="20"/>
      <c r="F180" s="20"/>
      <c r="G180" s="22"/>
      <c r="H180" s="22"/>
      <c r="I180" s="22"/>
      <c r="J180" s="22"/>
      <c r="K180" s="22"/>
      <c r="L180" s="22"/>
      <c r="T180" s="22"/>
      <c r="U180" s="22"/>
    </row>
    <row r="181" spans="1:21" s="7" customFormat="1" ht="24.75" customHeight="1">
      <c r="A181" s="16" t="s">
        <v>101</v>
      </c>
      <c r="B181" s="19" t="s">
        <v>102</v>
      </c>
      <c r="C181" s="16" t="s">
        <v>206</v>
      </c>
      <c r="D181" s="16" t="s">
        <v>200</v>
      </c>
      <c r="E181" s="19" t="s">
        <v>199</v>
      </c>
      <c r="F181" s="19" t="s">
        <v>201</v>
      </c>
      <c r="G181" s="16" t="s">
        <v>202</v>
      </c>
      <c r="H181" s="16" t="s">
        <v>203</v>
      </c>
      <c r="I181" s="22"/>
      <c r="J181" s="22"/>
      <c r="K181" s="22"/>
      <c r="L181" s="22"/>
      <c r="T181" s="22"/>
      <c r="U181" s="22"/>
    </row>
    <row r="182" spans="1:21" s="7" customFormat="1" ht="15" customHeight="1">
      <c r="A182" s="16" t="s">
        <v>198</v>
      </c>
      <c r="B182" s="2">
        <f>SUM(C182:H182)</f>
        <v>0</v>
      </c>
      <c r="C182" s="13"/>
      <c r="D182" s="13"/>
      <c r="E182" s="13"/>
      <c r="F182" s="13"/>
      <c r="G182" s="13"/>
      <c r="H182" s="13"/>
      <c r="I182" s="22"/>
      <c r="J182" s="22"/>
      <c r="K182" s="22"/>
      <c r="L182" s="22"/>
      <c r="T182" s="22"/>
      <c r="U182" s="22"/>
    </row>
    <row r="183" spans="1:21" s="7" customFormat="1" ht="15" customHeight="1">
      <c r="A183" s="22"/>
      <c r="B183" s="20"/>
      <c r="C183" s="22"/>
      <c r="D183" s="22"/>
      <c r="E183" s="20"/>
      <c r="F183" s="20"/>
      <c r="G183" s="22"/>
      <c r="H183" s="22"/>
      <c r="I183" s="22"/>
      <c r="J183" s="22"/>
      <c r="K183" s="22"/>
      <c r="L183" s="22"/>
      <c r="T183" s="22"/>
      <c r="U183" s="22"/>
    </row>
    <row r="184" spans="1:21" s="10" customFormat="1" ht="15" customHeight="1">
      <c r="A184" s="44" t="s">
        <v>243</v>
      </c>
      <c r="B184" s="45"/>
      <c r="C184" s="45"/>
      <c r="D184" s="45"/>
      <c r="E184" s="45"/>
      <c r="F184" s="11"/>
      <c r="G184" s="21"/>
      <c r="H184" s="21"/>
      <c r="I184" s="21"/>
      <c r="J184" s="21"/>
      <c r="K184" s="21"/>
      <c r="L184" s="21"/>
      <c r="T184" s="21"/>
      <c r="U184" s="21"/>
    </row>
    <row r="185" spans="1:21" s="7" customFormat="1" ht="15" customHeight="1">
      <c r="A185" s="22"/>
      <c r="B185" s="20"/>
      <c r="C185" s="22"/>
      <c r="D185" s="22"/>
      <c r="E185" s="20"/>
      <c r="F185" s="20"/>
      <c r="G185" s="22"/>
      <c r="H185" s="22"/>
      <c r="I185" s="22"/>
      <c r="J185" s="22"/>
      <c r="K185" s="22"/>
      <c r="L185" s="22"/>
      <c r="T185" s="22"/>
      <c r="U185" s="22"/>
    </row>
    <row r="186" spans="1:21" s="7" customFormat="1" ht="15" customHeight="1">
      <c r="A186" s="16"/>
      <c r="B186" s="53" t="s">
        <v>102</v>
      </c>
      <c r="C186" s="53"/>
      <c r="D186" s="53" t="s">
        <v>192</v>
      </c>
      <c r="E186" s="53"/>
      <c r="F186" s="53" t="s">
        <v>193</v>
      </c>
      <c r="G186" s="53"/>
      <c r="H186" s="53" t="s">
        <v>194</v>
      </c>
      <c r="I186" s="53"/>
      <c r="J186" s="53" t="s">
        <v>195</v>
      </c>
      <c r="K186" s="53"/>
      <c r="L186" s="53" t="s">
        <v>196</v>
      </c>
      <c r="M186" s="53"/>
      <c r="N186" s="53" t="s">
        <v>197</v>
      </c>
      <c r="O186" s="53"/>
      <c r="P186" s="53" t="s">
        <v>204</v>
      </c>
      <c r="Q186" s="53"/>
      <c r="R186" s="53" t="s">
        <v>205</v>
      </c>
      <c r="S186" s="53"/>
      <c r="T186" s="56"/>
      <c r="U186" s="56"/>
    </row>
    <row r="187" spans="1:21" s="7" customFormat="1" ht="15" customHeight="1">
      <c r="A187" s="16" t="s">
        <v>101</v>
      </c>
      <c r="B187" s="19" t="s">
        <v>175</v>
      </c>
      <c r="C187" s="16" t="s">
        <v>176</v>
      </c>
      <c r="D187" s="19" t="s">
        <v>175</v>
      </c>
      <c r="E187" s="16" t="s">
        <v>176</v>
      </c>
      <c r="F187" s="19" t="s">
        <v>175</v>
      </c>
      <c r="G187" s="16" t="s">
        <v>176</v>
      </c>
      <c r="H187" s="19" t="s">
        <v>175</v>
      </c>
      <c r="I187" s="16" t="s">
        <v>176</v>
      </c>
      <c r="J187" s="19" t="s">
        <v>175</v>
      </c>
      <c r="K187" s="16" t="s">
        <v>176</v>
      </c>
      <c r="L187" s="19" t="s">
        <v>175</v>
      </c>
      <c r="M187" s="16" t="s">
        <v>176</v>
      </c>
      <c r="N187" s="19" t="s">
        <v>175</v>
      </c>
      <c r="O187" s="16" t="s">
        <v>176</v>
      </c>
      <c r="P187" s="19" t="s">
        <v>175</v>
      </c>
      <c r="Q187" s="16" t="s">
        <v>176</v>
      </c>
      <c r="R187" s="19" t="s">
        <v>175</v>
      </c>
      <c r="S187" s="16" t="s">
        <v>176</v>
      </c>
      <c r="T187" s="20"/>
      <c r="U187" s="22"/>
    </row>
    <row r="188" spans="1:21" s="7" customFormat="1" ht="15" customHeight="1">
      <c r="A188" s="16" t="s">
        <v>212</v>
      </c>
      <c r="B188" s="2">
        <f>D188+F188+H188+J188+L188+N188+P188+R188</f>
        <v>129</v>
      </c>
      <c r="C188" s="2">
        <f>E188+G188+I188+K188+M188+O188+Q188+S188</f>
        <v>362</v>
      </c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>
        <v>18</v>
      </c>
      <c r="O188" s="33">
        <v>47</v>
      </c>
      <c r="P188" s="33">
        <v>36</v>
      </c>
      <c r="Q188" s="33">
        <v>90</v>
      </c>
      <c r="R188" s="33">
        <v>75</v>
      </c>
      <c r="S188" s="33">
        <v>225</v>
      </c>
      <c r="T188" s="20"/>
      <c r="U188" s="22"/>
    </row>
    <row r="190" spans="1:21" s="24" customFormat="1" ht="22.5" customHeight="1">
      <c r="A190" s="47" t="s">
        <v>232</v>
      </c>
      <c r="B190" s="47"/>
      <c r="C190" s="47"/>
      <c r="D190" s="47"/>
      <c r="E190" s="47"/>
    </row>
    <row r="191" spans="1:21" s="24" customFormat="1" ht="15" customHeight="1"/>
    <row r="192" spans="1:21" s="24" customFormat="1" ht="15" customHeight="1">
      <c r="A192" s="44" t="s">
        <v>233</v>
      </c>
      <c r="B192" s="45"/>
      <c r="C192" s="45"/>
      <c r="D192" s="45"/>
      <c r="E192" s="45"/>
    </row>
    <row r="194" spans="1:10" ht="20.25" customHeight="1">
      <c r="A194" s="18" t="s">
        <v>101</v>
      </c>
      <c r="B194" s="15" t="s">
        <v>245</v>
      </c>
      <c r="C194" s="19" t="s">
        <v>45</v>
      </c>
      <c r="D194" s="19" t="s">
        <v>46</v>
      </c>
      <c r="E194" s="19" t="s">
        <v>47</v>
      </c>
      <c r="F194" s="19" t="s">
        <v>48</v>
      </c>
      <c r="G194" s="19" t="s">
        <v>49</v>
      </c>
      <c r="H194" s="19" t="s">
        <v>50</v>
      </c>
      <c r="I194" s="19" t="s">
        <v>51</v>
      </c>
      <c r="J194" s="19" t="s">
        <v>43</v>
      </c>
    </row>
    <row r="195" spans="1:10" ht="15" customHeight="1">
      <c r="A195" s="15" t="s">
        <v>102</v>
      </c>
      <c r="B195" s="5">
        <f>SUM(C195:J195)</f>
        <v>452</v>
      </c>
      <c r="C195" s="5">
        <f>SUM(C196:C199)</f>
        <v>0</v>
      </c>
      <c r="D195" s="28">
        <f t="shared" ref="D195:J195" si="158">SUM(D196:D199)</f>
        <v>0</v>
      </c>
      <c r="E195" s="28">
        <f t="shared" si="158"/>
        <v>0</v>
      </c>
      <c r="F195" s="28">
        <f t="shared" si="158"/>
        <v>0</v>
      </c>
      <c r="G195" s="28">
        <f t="shared" si="158"/>
        <v>0</v>
      </c>
      <c r="H195" s="28">
        <f t="shared" si="158"/>
        <v>75</v>
      </c>
      <c r="I195" s="28">
        <f t="shared" si="158"/>
        <v>150</v>
      </c>
      <c r="J195" s="28">
        <f t="shared" si="158"/>
        <v>227</v>
      </c>
    </row>
    <row r="196" spans="1:10" ht="15" customHeight="1">
      <c r="A196" s="15" t="s">
        <v>106</v>
      </c>
      <c r="B196" s="28">
        <f t="shared" ref="B196:B199" si="159">SUM(C196:J196)</f>
        <v>140</v>
      </c>
      <c r="C196" s="13"/>
      <c r="D196" s="13"/>
      <c r="E196" s="13"/>
      <c r="F196" s="13"/>
      <c r="G196" s="13"/>
      <c r="H196" s="13">
        <v>28</v>
      </c>
      <c r="I196" s="13">
        <v>47</v>
      </c>
      <c r="J196" s="13">
        <v>65</v>
      </c>
    </row>
    <row r="197" spans="1:10" ht="15" customHeight="1">
      <c r="A197" s="15" t="s">
        <v>107</v>
      </c>
      <c r="B197" s="28">
        <f t="shared" si="159"/>
        <v>250</v>
      </c>
      <c r="C197" s="13"/>
      <c r="D197" s="13"/>
      <c r="E197" s="13"/>
      <c r="F197" s="13"/>
      <c r="G197" s="13"/>
      <c r="H197" s="13">
        <v>42</v>
      </c>
      <c r="I197" s="13">
        <v>78</v>
      </c>
      <c r="J197" s="13">
        <v>130</v>
      </c>
    </row>
    <row r="198" spans="1:10" ht="15" customHeight="1">
      <c r="A198" s="15" t="s">
        <v>108</v>
      </c>
      <c r="B198" s="28">
        <f t="shared" si="159"/>
        <v>62</v>
      </c>
      <c r="C198" s="13"/>
      <c r="D198" s="13"/>
      <c r="E198" s="13"/>
      <c r="F198" s="13"/>
      <c r="G198" s="13"/>
      <c r="H198" s="13">
        <v>5</v>
      </c>
      <c r="I198" s="13">
        <v>25</v>
      </c>
      <c r="J198" s="13">
        <v>32</v>
      </c>
    </row>
    <row r="199" spans="1:10" ht="15" customHeight="1">
      <c r="A199" s="15" t="s">
        <v>124</v>
      </c>
      <c r="B199" s="28">
        <f t="shared" si="159"/>
        <v>0</v>
      </c>
      <c r="C199" s="13"/>
      <c r="D199" s="13"/>
      <c r="E199" s="13"/>
      <c r="F199" s="13"/>
      <c r="G199" s="13"/>
      <c r="H199" s="13"/>
      <c r="I199" s="13"/>
      <c r="J199" s="13"/>
    </row>
    <row r="201" spans="1:10" s="24" customFormat="1" ht="15" customHeight="1">
      <c r="A201" s="44" t="s">
        <v>244</v>
      </c>
      <c r="B201" s="45"/>
      <c r="C201" s="45"/>
      <c r="D201" s="45"/>
      <c r="E201" s="45"/>
    </row>
    <row r="203" spans="1:10" ht="20.25" customHeight="1">
      <c r="A203" s="37" t="s">
        <v>101</v>
      </c>
      <c r="B203" s="34" t="s">
        <v>246</v>
      </c>
      <c r="C203" s="39" t="s">
        <v>45</v>
      </c>
      <c r="D203" s="39" t="s">
        <v>46</v>
      </c>
      <c r="E203" s="39" t="s">
        <v>47</v>
      </c>
      <c r="F203" s="39" t="s">
        <v>48</v>
      </c>
      <c r="G203" s="39" t="s">
        <v>49</v>
      </c>
      <c r="H203" s="39" t="s">
        <v>50</v>
      </c>
      <c r="I203" s="39" t="s">
        <v>51</v>
      </c>
      <c r="J203" s="39" t="s">
        <v>43</v>
      </c>
    </row>
    <row r="204" spans="1:10" ht="15" customHeight="1">
      <c r="A204" s="34" t="s">
        <v>102</v>
      </c>
      <c r="B204" s="28">
        <f>SUM(C204:J204)</f>
        <v>2570</v>
      </c>
      <c r="C204" s="28">
        <f>SUM(C205:C208)</f>
        <v>0</v>
      </c>
      <c r="D204" s="28">
        <f t="shared" ref="D204:J204" si="160">SUM(D205:D208)</f>
        <v>0</v>
      </c>
      <c r="E204" s="28">
        <f t="shared" si="160"/>
        <v>0</v>
      </c>
      <c r="F204" s="28">
        <f t="shared" si="160"/>
        <v>0</v>
      </c>
      <c r="G204" s="28">
        <f t="shared" si="160"/>
        <v>0</v>
      </c>
      <c r="H204" s="28">
        <f t="shared" si="160"/>
        <v>568</v>
      </c>
      <c r="I204" s="28">
        <f t="shared" si="160"/>
        <v>1002</v>
      </c>
      <c r="J204" s="28">
        <f t="shared" si="160"/>
        <v>1000</v>
      </c>
    </row>
    <row r="205" spans="1:10" ht="15" customHeight="1">
      <c r="A205" s="34" t="s">
        <v>106</v>
      </c>
      <c r="B205" s="28">
        <f t="shared" ref="B205:B208" si="161">SUM(C205:J205)</f>
        <v>856</v>
      </c>
      <c r="C205" s="13"/>
      <c r="D205" s="13"/>
      <c r="E205" s="13"/>
      <c r="F205" s="13"/>
      <c r="G205" s="13"/>
      <c r="H205" s="13">
        <v>227</v>
      </c>
      <c r="I205" s="13">
        <v>317</v>
      </c>
      <c r="J205" s="13">
        <v>312</v>
      </c>
    </row>
    <row r="206" spans="1:10" ht="15" customHeight="1">
      <c r="A206" s="34" t="s">
        <v>107</v>
      </c>
      <c r="B206" s="28">
        <f t="shared" si="161"/>
        <v>1631</v>
      </c>
      <c r="C206" s="13"/>
      <c r="D206" s="13"/>
      <c r="E206" s="13"/>
      <c r="F206" s="13"/>
      <c r="G206" s="13"/>
      <c r="H206" s="13">
        <v>320</v>
      </c>
      <c r="I206" s="13">
        <v>657</v>
      </c>
      <c r="J206" s="13">
        <v>654</v>
      </c>
    </row>
    <row r="207" spans="1:10" ht="15" customHeight="1">
      <c r="A207" s="34" t="s">
        <v>108</v>
      </c>
      <c r="B207" s="28">
        <f t="shared" si="161"/>
        <v>83</v>
      </c>
      <c r="C207" s="13"/>
      <c r="D207" s="13"/>
      <c r="E207" s="13"/>
      <c r="F207" s="13"/>
      <c r="G207" s="13"/>
      <c r="H207" s="13">
        <v>21</v>
      </c>
      <c r="I207" s="13">
        <v>28</v>
      </c>
      <c r="J207" s="13">
        <v>34</v>
      </c>
    </row>
    <row r="208" spans="1:10" ht="15" customHeight="1">
      <c r="A208" s="34" t="s">
        <v>124</v>
      </c>
      <c r="B208" s="28">
        <f t="shared" si="161"/>
        <v>0</v>
      </c>
      <c r="C208" s="13"/>
      <c r="D208" s="13"/>
      <c r="E208" s="13"/>
      <c r="F208" s="13"/>
      <c r="G208" s="13"/>
      <c r="H208" s="13"/>
      <c r="I208" s="13"/>
      <c r="J208" s="13"/>
    </row>
    <row r="210" spans="1:24" s="24" customFormat="1" ht="21.75" customHeight="1">
      <c r="A210" s="47" t="s">
        <v>234</v>
      </c>
      <c r="B210" s="47"/>
      <c r="C210" s="47"/>
      <c r="D210" s="47"/>
      <c r="E210" s="47"/>
    </row>
    <row r="211" spans="1:24" s="24" customFormat="1" ht="15" customHeight="1"/>
    <row r="212" spans="1:24" s="24" customFormat="1" ht="13.5" customHeight="1">
      <c r="A212" s="44" t="s">
        <v>235</v>
      </c>
      <c r="B212" s="45"/>
      <c r="C212" s="45"/>
      <c r="D212" s="45"/>
      <c r="E212" s="45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3.5" customHeight="1">
      <c r="A213" s="23"/>
      <c r="B213" s="23"/>
      <c r="C213" s="23"/>
      <c r="D213" s="23"/>
      <c r="E213" s="9"/>
      <c r="F213" s="9"/>
      <c r="G213" s="9"/>
      <c r="H213" s="9"/>
      <c r="I213" s="9"/>
      <c r="J213" s="9"/>
      <c r="K213" s="9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8"/>
    </row>
    <row r="214" spans="1:24" ht="13.5" customHeight="1">
      <c r="A214" s="46" t="s">
        <v>9</v>
      </c>
      <c r="B214" s="46"/>
      <c r="C214" s="17" t="s">
        <v>5</v>
      </c>
      <c r="D214" s="17" t="s">
        <v>74</v>
      </c>
      <c r="E214" s="17" t="s">
        <v>75</v>
      </c>
      <c r="F214" s="17" t="s">
        <v>73</v>
      </c>
      <c r="G214" s="17" t="s">
        <v>76</v>
      </c>
      <c r="H214" s="17" t="s">
        <v>82</v>
      </c>
      <c r="I214" s="17" t="s">
        <v>78</v>
      </c>
      <c r="J214" s="17" t="s">
        <v>83</v>
      </c>
      <c r="K214" s="17" t="s">
        <v>84</v>
      </c>
      <c r="L214" s="17" t="s">
        <v>35</v>
      </c>
      <c r="M214" s="17" t="s">
        <v>93</v>
      </c>
      <c r="N214" s="17" t="s">
        <v>94</v>
      </c>
      <c r="O214" s="23"/>
      <c r="P214" s="23"/>
      <c r="Q214" s="23"/>
      <c r="R214" s="23"/>
      <c r="S214" s="23"/>
      <c r="T214" s="23"/>
      <c r="U214" s="23"/>
      <c r="V214" s="23"/>
      <c r="W214" s="23"/>
      <c r="X214" s="8"/>
    </row>
    <row r="215" spans="1:24" ht="13.5" customHeight="1">
      <c r="A215" s="46" t="s">
        <v>174</v>
      </c>
      <c r="B215" s="15" t="s">
        <v>5</v>
      </c>
      <c r="C215" s="5">
        <f>SUM(D215:N215)</f>
        <v>0</v>
      </c>
      <c r="D215" s="5">
        <f>SUM(D216:D219)</f>
        <v>0</v>
      </c>
      <c r="E215" s="28">
        <f t="shared" ref="E215:N215" si="162">SUM(E216:E219)</f>
        <v>0</v>
      </c>
      <c r="F215" s="28">
        <f t="shared" si="162"/>
        <v>0</v>
      </c>
      <c r="G215" s="28">
        <f t="shared" si="162"/>
        <v>0</v>
      </c>
      <c r="H215" s="28">
        <f t="shared" si="162"/>
        <v>0</v>
      </c>
      <c r="I215" s="28">
        <f t="shared" si="162"/>
        <v>0</v>
      </c>
      <c r="J215" s="28">
        <f t="shared" si="162"/>
        <v>0</v>
      </c>
      <c r="K215" s="28">
        <f t="shared" si="162"/>
        <v>0</v>
      </c>
      <c r="L215" s="28">
        <f t="shared" si="162"/>
        <v>0</v>
      </c>
      <c r="M215" s="28">
        <f t="shared" si="162"/>
        <v>0</v>
      </c>
      <c r="N215" s="28">
        <f t="shared" si="162"/>
        <v>0</v>
      </c>
      <c r="O215" s="23"/>
      <c r="P215" s="23"/>
      <c r="Q215" s="23"/>
      <c r="R215" s="23"/>
      <c r="S215" s="23"/>
      <c r="T215" s="23"/>
      <c r="U215" s="23"/>
      <c r="V215" s="23"/>
      <c r="W215" s="23"/>
      <c r="X215" s="8"/>
    </row>
    <row r="216" spans="1:24" ht="13.5" customHeight="1">
      <c r="A216" s="46"/>
      <c r="B216" s="15" t="s">
        <v>249</v>
      </c>
      <c r="C216" s="28">
        <f t="shared" ref="C216:C219" si="163">SUM(D216:N216)</f>
        <v>0</v>
      </c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23"/>
      <c r="P216" s="23"/>
      <c r="Q216" s="23"/>
      <c r="R216" s="23"/>
      <c r="S216" s="23"/>
      <c r="T216" s="23"/>
      <c r="U216" s="23"/>
      <c r="V216" s="23"/>
      <c r="W216" s="23"/>
      <c r="X216" s="8"/>
    </row>
    <row r="217" spans="1:24" ht="13.5" customHeight="1">
      <c r="A217" s="46"/>
      <c r="B217" s="15" t="s">
        <v>3</v>
      </c>
      <c r="C217" s="28">
        <f t="shared" si="163"/>
        <v>0</v>
      </c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23"/>
      <c r="P217" s="23"/>
      <c r="Q217" s="23"/>
      <c r="R217" s="23"/>
      <c r="S217" s="23"/>
      <c r="T217" s="23"/>
      <c r="U217" s="23"/>
      <c r="V217" s="23"/>
      <c r="W217" s="23"/>
      <c r="X217" s="8"/>
    </row>
    <row r="218" spans="1:24" ht="13.5" customHeight="1">
      <c r="A218" s="46"/>
      <c r="B218" s="15" t="s">
        <v>4</v>
      </c>
      <c r="C218" s="28">
        <f t="shared" si="163"/>
        <v>0</v>
      </c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23"/>
      <c r="P218" s="23"/>
      <c r="Q218" s="23"/>
      <c r="R218" s="23"/>
      <c r="S218" s="23"/>
      <c r="T218" s="23"/>
      <c r="U218" s="23"/>
      <c r="V218" s="23"/>
      <c r="W218" s="23"/>
      <c r="X218" s="8"/>
    </row>
    <row r="219" spans="1:24" ht="13.5" customHeight="1">
      <c r="A219" s="46"/>
      <c r="B219" s="15" t="s">
        <v>13</v>
      </c>
      <c r="C219" s="28">
        <f t="shared" si="163"/>
        <v>0</v>
      </c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23"/>
      <c r="P219" s="23"/>
      <c r="Q219" s="23"/>
      <c r="R219" s="23"/>
      <c r="S219" s="23"/>
      <c r="T219" s="23"/>
      <c r="U219" s="23"/>
      <c r="V219" s="23"/>
      <c r="W219" s="23"/>
      <c r="X219" s="8"/>
    </row>
    <row r="220" spans="1:24" ht="13.5" customHeight="1"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</row>
    <row r="221" spans="1:24" s="24" customFormat="1" ht="13.5" customHeight="1">
      <c r="A221" s="44" t="s">
        <v>236</v>
      </c>
      <c r="B221" s="45"/>
      <c r="C221" s="45"/>
      <c r="D221" s="45"/>
      <c r="E221" s="45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3.5" customHeight="1">
      <c r="A222" s="23"/>
      <c r="B222" s="23"/>
      <c r="C222" s="23"/>
      <c r="D222" s="23"/>
      <c r="E222" s="9"/>
      <c r="F222" s="9"/>
      <c r="G222" s="9"/>
      <c r="H222" s="9"/>
      <c r="I222" s="9"/>
      <c r="J222" s="9"/>
      <c r="K222" s="9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</row>
    <row r="223" spans="1:24" ht="18" customHeight="1">
      <c r="A223" s="46" t="s">
        <v>9</v>
      </c>
      <c r="B223" s="46"/>
      <c r="C223" s="17" t="s">
        <v>5</v>
      </c>
      <c r="D223" s="17" t="s">
        <v>207</v>
      </c>
      <c r="E223" s="17" t="s">
        <v>208</v>
      </c>
      <c r="F223" s="17" t="s">
        <v>95</v>
      </c>
      <c r="G223" s="17" t="s">
        <v>85</v>
      </c>
      <c r="H223" s="17" t="s">
        <v>86</v>
      </c>
      <c r="I223" s="17" t="s">
        <v>87</v>
      </c>
      <c r="J223" s="17" t="s">
        <v>90</v>
      </c>
      <c r="K223" s="17" t="s">
        <v>88</v>
      </c>
      <c r="L223" s="17" t="s">
        <v>92</v>
      </c>
      <c r="M223" s="15" t="s">
        <v>89</v>
      </c>
      <c r="N223" s="15" t="s">
        <v>91</v>
      </c>
      <c r="O223" s="22"/>
      <c r="P223" s="22"/>
      <c r="Q223" s="22"/>
      <c r="R223" s="22"/>
      <c r="S223" s="22"/>
      <c r="T223" s="22"/>
      <c r="U223" s="22"/>
      <c r="V223" s="22"/>
    </row>
    <row r="224" spans="1:24" ht="13.5" customHeight="1">
      <c r="A224" s="46" t="s">
        <v>102</v>
      </c>
      <c r="B224" s="15" t="s">
        <v>5</v>
      </c>
      <c r="C224" s="5">
        <f>SUM(D224:N224)</f>
        <v>0</v>
      </c>
      <c r="D224" s="5">
        <f>SUM(D225:D228)</f>
        <v>0</v>
      </c>
      <c r="E224" s="28">
        <f t="shared" ref="E224:N224" si="164">SUM(E225:E228)</f>
        <v>0</v>
      </c>
      <c r="F224" s="28">
        <f t="shared" si="164"/>
        <v>0</v>
      </c>
      <c r="G224" s="28">
        <f t="shared" si="164"/>
        <v>0</v>
      </c>
      <c r="H224" s="28">
        <f t="shared" si="164"/>
        <v>0</v>
      </c>
      <c r="I224" s="28">
        <f t="shared" si="164"/>
        <v>0</v>
      </c>
      <c r="J224" s="28">
        <f t="shared" si="164"/>
        <v>0</v>
      </c>
      <c r="K224" s="28">
        <f t="shared" si="164"/>
        <v>0</v>
      </c>
      <c r="L224" s="28">
        <f t="shared" si="164"/>
        <v>0</v>
      </c>
      <c r="M224" s="28">
        <f t="shared" si="164"/>
        <v>0</v>
      </c>
      <c r="N224" s="28">
        <f t="shared" si="164"/>
        <v>0</v>
      </c>
      <c r="O224" s="22"/>
      <c r="P224" s="22"/>
      <c r="Q224" s="22"/>
      <c r="R224" s="22"/>
      <c r="S224" s="22"/>
      <c r="T224" s="22"/>
      <c r="U224" s="22"/>
      <c r="V224" s="22"/>
    </row>
    <row r="225" spans="1:22" ht="13.5" customHeight="1">
      <c r="A225" s="46"/>
      <c r="B225" s="15" t="s">
        <v>68</v>
      </c>
      <c r="C225" s="28">
        <f t="shared" ref="C225:C228" si="165">SUM(D225:N225)</f>
        <v>0</v>
      </c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22"/>
      <c r="P225" s="22"/>
      <c r="Q225" s="22"/>
      <c r="R225" s="22"/>
      <c r="S225" s="22"/>
      <c r="T225" s="22"/>
      <c r="U225" s="22"/>
      <c r="V225" s="22"/>
    </row>
    <row r="226" spans="1:22" ht="13.5" customHeight="1">
      <c r="A226" s="46"/>
      <c r="B226" s="15" t="s">
        <v>69</v>
      </c>
      <c r="C226" s="28">
        <f t="shared" si="165"/>
        <v>0</v>
      </c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22"/>
      <c r="P226" s="22"/>
      <c r="Q226" s="22"/>
      <c r="R226" s="22"/>
      <c r="S226" s="22"/>
      <c r="T226" s="22"/>
      <c r="U226" s="22"/>
      <c r="V226" s="22"/>
    </row>
    <row r="227" spans="1:22" ht="13.5" customHeight="1">
      <c r="A227" s="46"/>
      <c r="B227" s="15" t="s">
        <v>70</v>
      </c>
      <c r="C227" s="28">
        <f t="shared" si="165"/>
        <v>0</v>
      </c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22"/>
      <c r="P227" s="22"/>
      <c r="Q227" s="22"/>
      <c r="R227" s="22"/>
      <c r="S227" s="22"/>
      <c r="T227" s="22"/>
      <c r="U227" s="22"/>
      <c r="V227" s="22"/>
    </row>
    <row r="228" spans="1:22" ht="13.5" customHeight="1">
      <c r="A228" s="46"/>
      <c r="B228" s="15" t="s">
        <v>71</v>
      </c>
      <c r="C228" s="28">
        <f t="shared" si="165"/>
        <v>0</v>
      </c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22"/>
      <c r="P228" s="22"/>
      <c r="Q228" s="22"/>
      <c r="R228" s="22"/>
      <c r="S228" s="22"/>
      <c r="T228" s="22"/>
      <c r="U228" s="22"/>
      <c r="V228" s="22"/>
    </row>
    <row r="229" spans="1:22" s="9" customFormat="1" ht="13.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</row>
    <row r="230" spans="1:22" s="24" customFormat="1" ht="21.75" customHeight="1">
      <c r="A230" s="47" t="s">
        <v>237</v>
      </c>
      <c r="B230" s="47"/>
      <c r="C230" s="47"/>
      <c r="D230" s="47"/>
      <c r="E230" s="47"/>
    </row>
    <row r="231" spans="1:22" s="24" customFormat="1" ht="15" customHeight="1"/>
    <row r="232" spans="1:22" s="24" customFormat="1" ht="15" customHeight="1">
      <c r="A232" s="44" t="s">
        <v>238</v>
      </c>
      <c r="B232" s="45"/>
      <c r="C232" s="45"/>
      <c r="D232" s="45"/>
      <c r="E232" s="45"/>
    </row>
    <row r="234" spans="1:22" ht="15" customHeight="1">
      <c r="A234" s="51" t="s">
        <v>248</v>
      </c>
      <c r="B234" s="48" t="s">
        <v>32</v>
      </c>
      <c r="C234" s="50"/>
      <c r="D234" s="49"/>
      <c r="E234" s="48" t="s">
        <v>12</v>
      </c>
      <c r="F234" s="50"/>
      <c r="G234" s="49"/>
      <c r="H234" s="48" t="s">
        <v>3</v>
      </c>
      <c r="I234" s="50"/>
      <c r="J234" s="49"/>
      <c r="K234" s="48" t="s">
        <v>4</v>
      </c>
      <c r="L234" s="50"/>
      <c r="M234" s="49"/>
      <c r="N234" s="48" t="s">
        <v>13</v>
      </c>
      <c r="O234" s="50"/>
      <c r="P234" s="49"/>
      <c r="Q234" s="42"/>
    </row>
    <row r="235" spans="1:22" ht="15" customHeight="1">
      <c r="A235" s="52"/>
      <c r="B235" s="34" t="s">
        <v>5</v>
      </c>
      <c r="C235" s="34" t="s">
        <v>33</v>
      </c>
      <c r="D235" s="34" t="s">
        <v>34</v>
      </c>
      <c r="E235" s="34" t="s">
        <v>5</v>
      </c>
      <c r="F235" s="34" t="s">
        <v>33</v>
      </c>
      <c r="G235" s="34" t="s">
        <v>34</v>
      </c>
      <c r="H235" s="34" t="s">
        <v>5</v>
      </c>
      <c r="I235" s="34" t="s">
        <v>33</v>
      </c>
      <c r="J235" s="34" t="s">
        <v>34</v>
      </c>
      <c r="K235" s="34" t="s">
        <v>5</v>
      </c>
      <c r="L235" s="34" t="s">
        <v>33</v>
      </c>
      <c r="M235" s="34" t="s">
        <v>34</v>
      </c>
      <c r="N235" s="34" t="s">
        <v>5</v>
      </c>
      <c r="O235" s="34" t="s">
        <v>33</v>
      </c>
      <c r="P235" s="34" t="s">
        <v>34</v>
      </c>
      <c r="Q235" s="23"/>
    </row>
    <row r="236" spans="1:22" ht="15" customHeight="1">
      <c r="A236" s="34" t="s">
        <v>5</v>
      </c>
      <c r="B236" s="28">
        <f>SUM(C236:D236)</f>
        <v>0</v>
      </c>
      <c r="C236" s="28">
        <f>F236+I236+L236+O236</f>
        <v>0</v>
      </c>
      <c r="D236" s="28">
        <f>G236+J236+M236+P236</f>
        <v>0</v>
      </c>
      <c r="E236" s="28">
        <f>SUM(F236:G236)</f>
        <v>0</v>
      </c>
      <c r="F236" s="38"/>
      <c r="G236" s="38"/>
      <c r="H236" s="28">
        <f>SUM(I236:J236)</f>
        <v>0</v>
      </c>
      <c r="I236" s="38"/>
      <c r="J236" s="38"/>
      <c r="K236" s="28">
        <f>SUM(L236:M236)</f>
        <v>0</v>
      </c>
      <c r="L236" s="38"/>
      <c r="M236" s="38"/>
      <c r="N236" s="28">
        <f>SUM(O236:P236)</f>
        <v>0</v>
      </c>
      <c r="O236" s="38"/>
      <c r="P236" s="38"/>
      <c r="Q236" s="23"/>
    </row>
    <row r="238" spans="1:22" s="24" customFormat="1" ht="15" customHeight="1">
      <c r="A238" s="44" t="s">
        <v>239</v>
      </c>
      <c r="B238" s="45"/>
      <c r="C238" s="45"/>
      <c r="D238" s="45"/>
      <c r="E238" s="45"/>
    </row>
    <row r="240" spans="1:22" ht="15" customHeight="1">
      <c r="A240" s="48" t="s">
        <v>101</v>
      </c>
      <c r="B240" s="49"/>
      <c r="C240" s="15" t="s">
        <v>105</v>
      </c>
      <c r="D240" s="15" t="s">
        <v>109</v>
      </c>
      <c r="E240" s="15" t="s">
        <v>110</v>
      </c>
      <c r="F240" s="15" t="s">
        <v>111</v>
      </c>
      <c r="G240" s="15" t="s">
        <v>112</v>
      </c>
      <c r="H240" s="15" t="s">
        <v>113</v>
      </c>
      <c r="I240" s="15" t="s">
        <v>114</v>
      </c>
      <c r="J240" s="15" t="s">
        <v>115</v>
      </c>
      <c r="K240" s="15" t="s">
        <v>116</v>
      </c>
      <c r="L240" s="15" t="s">
        <v>117</v>
      </c>
    </row>
    <row r="241" spans="1:19" ht="15" customHeight="1">
      <c r="A241" s="46" t="s">
        <v>102</v>
      </c>
      <c r="B241" s="15" t="s">
        <v>102</v>
      </c>
      <c r="C241" s="5">
        <f>SUM(D241:L241)</f>
        <v>0</v>
      </c>
      <c r="D241" s="5">
        <f>SUM(D242:D247)</f>
        <v>0</v>
      </c>
      <c r="E241" s="28">
        <f t="shared" ref="E241:L241" si="166">SUM(E242:E247)</f>
        <v>0</v>
      </c>
      <c r="F241" s="28">
        <f t="shared" si="166"/>
        <v>0</v>
      </c>
      <c r="G241" s="28">
        <f t="shared" si="166"/>
        <v>0</v>
      </c>
      <c r="H241" s="28">
        <f t="shared" si="166"/>
        <v>0</v>
      </c>
      <c r="I241" s="28">
        <f t="shared" si="166"/>
        <v>0</v>
      </c>
      <c r="J241" s="28">
        <f t="shared" si="166"/>
        <v>0</v>
      </c>
      <c r="K241" s="28">
        <f t="shared" si="166"/>
        <v>0</v>
      </c>
      <c r="L241" s="28">
        <f t="shared" si="166"/>
        <v>0</v>
      </c>
    </row>
    <row r="242" spans="1:19" ht="15" customHeight="1">
      <c r="A242" s="46"/>
      <c r="B242" s="15" t="s">
        <v>118</v>
      </c>
      <c r="C242" s="28">
        <f t="shared" ref="C242:C247" si="167">SUM(D242:L242)</f>
        <v>0</v>
      </c>
      <c r="D242" s="30"/>
      <c r="E242" s="30"/>
      <c r="F242" s="30"/>
      <c r="G242" s="30"/>
      <c r="H242" s="30"/>
      <c r="I242" s="30"/>
      <c r="J242" s="30"/>
      <c r="K242" s="30"/>
      <c r="L242" s="30"/>
    </row>
    <row r="243" spans="1:19" ht="15" customHeight="1">
      <c r="A243" s="46"/>
      <c r="B243" s="15" t="s">
        <v>119</v>
      </c>
      <c r="C243" s="28">
        <f t="shared" si="167"/>
        <v>0</v>
      </c>
      <c r="D243" s="30"/>
      <c r="E243" s="30"/>
      <c r="F243" s="30"/>
      <c r="G243" s="30"/>
      <c r="H243" s="30"/>
      <c r="I243" s="30"/>
      <c r="J243" s="30"/>
      <c r="K243" s="30"/>
      <c r="L243" s="30"/>
    </row>
    <row r="244" spans="1:19" ht="15" customHeight="1">
      <c r="A244" s="46"/>
      <c r="B244" s="15" t="s">
        <v>120</v>
      </c>
      <c r="C244" s="28">
        <f t="shared" si="167"/>
        <v>0</v>
      </c>
      <c r="D244" s="30"/>
      <c r="E244" s="30"/>
      <c r="F244" s="30"/>
      <c r="G244" s="30"/>
      <c r="H244" s="30"/>
      <c r="I244" s="30"/>
      <c r="J244" s="30"/>
      <c r="K244" s="30"/>
      <c r="L244" s="30"/>
    </row>
    <row r="245" spans="1:19" ht="15" customHeight="1">
      <c r="A245" s="46"/>
      <c r="B245" s="15" t="s">
        <v>121</v>
      </c>
      <c r="C245" s="28">
        <f t="shared" si="167"/>
        <v>0</v>
      </c>
      <c r="D245" s="30"/>
      <c r="E245" s="30"/>
      <c r="F245" s="30"/>
      <c r="G245" s="30"/>
      <c r="H245" s="30"/>
      <c r="I245" s="30"/>
      <c r="J245" s="30"/>
      <c r="K245" s="30"/>
      <c r="L245" s="30"/>
    </row>
    <row r="246" spans="1:19" ht="15" customHeight="1">
      <c r="A246" s="46"/>
      <c r="B246" s="15" t="s">
        <v>122</v>
      </c>
      <c r="C246" s="28">
        <f t="shared" si="167"/>
        <v>0</v>
      </c>
      <c r="D246" s="30"/>
      <c r="E246" s="30"/>
      <c r="F246" s="30"/>
      <c r="G246" s="30"/>
      <c r="H246" s="30"/>
      <c r="I246" s="30"/>
      <c r="J246" s="30"/>
      <c r="K246" s="30"/>
      <c r="L246" s="30"/>
    </row>
    <row r="247" spans="1:19" ht="15" customHeight="1">
      <c r="A247" s="46"/>
      <c r="B247" s="15" t="s">
        <v>123</v>
      </c>
      <c r="C247" s="28">
        <f t="shared" si="167"/>
        <v>0</v>
      </c>
      <c r="D247" s="30"/>
      <c r="E247" s="30"/>
      <c r="F247" s="30"/>
      <c r="G247" s="30"/>
      <c r="H247" s="30"/>
      <c r="I247" s="30"/>
      <c r="J247" s="30"/>
      <c r="K247" s="30"/>
      <c r="L247" s="30"/>
    </row>
    <row r="249" spans="1:19" s="24" customFormat="1" ht="15" customHeight="1">
      <c r="A249" s="44" t="s">
        <v>240</v>
      </c>
      <c r="B249" s="45"/>
      <c r="C249" s="45"/>
      <c r="D249" s="45"/>
      <c r="E249" s="45"/>
    </row>
    <row r="251" spans="1:19" ht="15" customHeight="1">
      <c r="A251" s="46" t="s">
        <v>101</v>
      </c>
      <c r="B251" s="46"/>
      <c r="C251" s="15" t="s">
        <v>105</v>
      </c>
      <c r="D251" s="19" t="s">
        <v>177</v>
      </c>
      <c r="E251" s="19" t="s">
        <v>178</v>
      </c>
      <c r="F251" s="19" t="s">
        <v>179</v>
      </c>
      <c r="G251" s="19" t="s">
        <v>180</v>
      </c>
      <c r="H251" s="19" t="s">
        <v>181</v>
      </c>
      <c r="I251" s="19" t="s">
        <v>184</v>
      </c>
      <c r="J251" s="19" t="s">
        <v>185</v>
      </c>
      <c r="K251" s="19" t="s">
        <v>186</v>
      </c>
      <c r="L251" s="15" t="s">
        <v>182</v>
      </c>
      <c r="M251" s="15" t="s">
        <v>183</v>
      </c>
      <c r="N251" s="15" t="s">
        <v>187</v>
      </c>
      <c r="O251" s="15" t="s">
        <v>188</v>
      </c>
      <c r="P251" s="15" t="s">
        <v>189</v>
      </c>
      <c r="Q251" s="15" t="s">
        <v>190</v>
      </c>
      <c r="R251" s="15" t="s">
        <v>191</v>
      </c>
      <c r="S251" s="15" t="s">
        <v>152</v>
      </c>
    </row>
    <row r="252" spans="1:19" ht="15" customHeight="1">
      <c r="A252" s="46" t="s">
        <v>102</v>
      </c>
      <c r="B252" s="15" t="s">
        <v>102</v>
      </c>
      <c r="C252" s="5">
        <f>SUM(D252:S252)</f>
        <v>0</v>
      </c>
      <c r="D252" s="5">
        <f>SUM(D253:D254)</f>
        <v>0</v>
      </c>
      <c r="E252" s="28">
        <f t="shared" ref="E252:S252" si="168">SUM(E253:E254)</f>
        <v>0</v>
      </c>
      <c r="F252" s="28">
        <f t="shared" si="168"/>
        <v>0</v>
      </c>
      <c r="G252" s="28">
        <f t="shared" si="168"/>
        <v>0</v>
      </c>
      <c r="H252" s="28">
        <f t="shared" si="168"/>
        <v>0</v>
      </c>
      <c r="I252" s="28">
        <f t="shared" si="168"/>
        <v>0</v>
      </c>
      <c r="J252" s="28">
        <f t="shared" si="168"/>
        <v>0</v>
      </c>
      <c r="K252" s="28">
        <f t="shared" si="168"/>
        <v>0</v>
      </c>
      <c r="L252" s="28">
        <f t="shared" si="168"/>
        <v>0</v>
      </c>
      <c r="M252" s="28">
        <f t="shared" si="168"/>
        <v>0</v>
      </c>
      <c r="N252" s="28">
        <f t="shared" si="168"/>
        <v>0</v>
      </c>
      <c r="O252" s="28">
        <f t="shared" si="168"/>
        <v>0</v>
      </c>
      <c r="P252" s="28">
        <f t="shared" si="168"/>
        <v>0</v>
      </c>
      <c r="Q252" s="28">
        <f t="shared" si="168"/>
        <v>0</v>
      </c>
      <c r="R252" s="28">
        <f t="shared" si="168"/>
        <v>0</v>
      </c>
      <c r="S252" s="28">
        <f t="shared" si="168"/>
        <v>0</v>
      </c>
    </row>
    <row r="253" spans="1:19" ht="15" customHeight="1">
      <c r="A253" s="46"/>
      <c r="B253" s="15" t="s">
        <v>103</v>
      </c>
      <c r="C253" s="28">
        <f t="shared" ref="C253:C254" si="169">SUM(D253:S253)</f>
        <v>0</v>
      </c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</row>
    <row r="254" spans="1:19" ht="15" customHeight="1">
      <c r="A254" s="46"/>
      <c r="B254" s="15" t="s">
        <v>104</v>
      </c>
      <c r="C254" s="28">
        <f t="shared" si="169"/>
        <v>0</v>
      </c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</row>
  </sheetData>
  <mergeCells count="168">
    <mergeCell ref="O5:R5"/>
    <mergeCell ref="S5:V5"/>
    <mergeCell ref="A7:A11"/>
    <mergeCell ref="A1:E1"/>
    <mergeCell ref="A3:E3"/>
    <mergeCell ref="A4:N4"/>
    <mergeCell ref="A5:B6"/>
    <mergeCell ref="C5:F5"/>
    <mergeCell ref="G5:J5"/>
    <mergeCell ref="K5:N5"/>
    <mergeCell ref="A13:E13"/>
    <mergeCell ref="A15:B16"/>
    <mergeCell ref="C15:F15"/>
    <mergeCell ref="G15:J15"/>
    <mergeCell ref="K15:N15"/>
    <mergeCell ref="AQ15:AT15"/>
    <mergeCell ref="AU15:AX15"/>
    <mergeCell ref="A17:A21"/>
    <mergeCell ref="S15:V15"/>
    <mergeCell ref="W15:Z15"/>
    <mergeCell ref="AA15:AD15"/>
    <mergeCell ref="AE15:AH15"/>
    <mergeCell ref="AI15:AL15"/>
    <mergeCell ref="AM15:AP15"/>
    <mergeCell ref="O15:R15"/>
    <mergeCell ref="A25:E25"/>
    <mergeCell ref="G25:H25"/>
    <mergeCell ref="A27:B28"/>
    <mergeCell ref="C27:F27"/>
    <mergeCell ref="G27:J27"/>
    <mergeCell ref="K27:N27"/>
    <mergeCell ref="A23:E23"/>
    <mergeCell ref="A35:E35"/>
    <mergeCell ref="A37:B38"/>
    <mergeCell ref="C37:F37"/>
    <mergeCell ref="G37:J37"/>
    <mergeCell ref="K37:N37"/>
    <mergeCell ref="O37:R37"/>
    <mergeCell ref="O27:R27"/>
    <mergeCell ref="S27:V27"/>
    <mergeCell ref="A29:A33"/>
    <mergeCell ref="S37:V37"/>
    <mergeCell ref="A39:A43"/>
    <mergeCell ref="A45:E45"/>
    <mergeCell ref="A47:B48"/>
    <mergeCell ref="C47:F47"/>
    <mergeCell ref="AE47:AH47"/>
    <mergeCell ref="AI47:AL47"/>
    <mergeCell ref="AM47:AP47"/>
    <mergeCell ref="AQ47:AT47"/>
    <mergeCell ref="AU47:AX47"/>
    <mergeCell ref="A49:A53"/>
    <mergeCell ref="G47:J47"/>
    <mergeCell ref="K47:N47"/>
    <mergeCell ref="O47:R47"/>
    <mergeCell ref="S47:V47"/>
    <mergeCell ref="W47:Z47"/>
    <mergeCell ref="AA47:AD47"/>
    <mergeCell ref="A59:B60"/>
    <mergeCell ref="C59:F59"/>
    <mergeCell ref="G59:J59"/>
    <mergeCell ref="K59:N59"/>
    <mergeCell ref="O59:R59"/>
    <mergeCell ref="S59:V59"/>
    <mergeCell ref="A55:E55"/>
    <mergeCell ref="A57:E57"/>
    <mergeCell ref="F57:I57"/>
    <mergeCell ref="A61:A67"/>
    <mergeCell ref="A80:E80"/>
    <mergeCell ref="A82:B82"/>
    <mergeCell ref="A83:A89"/>
    <mergeCell ref="A69:E69"/>
    <mergeCell ref="A71:B71"/>
    <mergeCell ref="A72:A78"/>
    <mergeCell ref="A96:E96"/>
    <mergeCell ref="A91:E91"/>
    <mergeCell ref="A101:E101"/>
    <mergeCell ref="A103:E103"/>
    <mergeCell ref="H103:M103"/>
    <mergeCell ref="A105:B105"/>
    <mergeCell ref="A106:A112"/>
    <mergeCell ref="A114:E114"/>
    <mergeCell ref="A116:E116"/>
    <mergeCell ref="A123:E123"/>
    <mergeCell ref="AR125:AS125"/>
    <mergeCell ref="Z125:AA125"/>
    <mergeCell ref="AB125:AC125"/>
    <mergeCell ref="AD125:AE125"/>
    <mergeCell ref="AF125:AG125"/>
    <mergeCell ref="AH125:AI125"/>
    <mergeCell ref="AJ125:AK125"/>
    <mergeCell ref="L125:M125"/>
    <mergeCell ref="N125:O125"/>
    <mergeCell ref="P125:Q125"/>
    <mergeCell ref="R125:S125"/>
    <mergeCell ref="T125:U125"/>
    <mergeCell ref="V125:W125"/>
    <mergeCell ref="A125:A126"/>
    <mergeCell ref="B125:C125"/>
    <mergeCell ref="D125:E125"/>
    <mergeCell ref="A153:B153"/>
    <mergeCell ref="A154:B154"/>
    <mergeCell ref="A155:B155"/>
    <mergeCell ref="A156:B156"/>
    <mergeCell ref="F125:G125"/>
    <mergeCell ref="H125:I125"/>
    <mergeCell ref="AL125:AM125"/>
    <mergeCell ref="AN125:AO125"/>
    <mergeCell ref="AP125:AQ125"/>
    <mergeCell ref="J125:K125"/>
    <mergeCell ref="A133:E133"/>
    <mergeCell ref="A135:A136"/>
    <mergeCell ref="B135:C135"/>
    <mergeCell ref="D135:E135"/>
    <mergeCell ref="F135:G135"/>
    <mergeCell ref="H135:I135"/>
    <mergeCell ref="J135:K135"/>
    <mergeCell ref="L186:M186"/>
    <mergeCell ref="N186:O186"/>
    <mergeCell ref="P186:Q186"/>
    <mergeCell ref="A170:E170"/>
    <mergeCell ref="A139:E139"/>
    <mergeCell ref="R186:S186"/>
    <mergeCell ref="T186:U186"/>
    <mergeCell ref="A141:E141"/>
    <mergeCell ref="A143:B143"/>
    <mergeCell ref="A144:B144"/>
    <mergeCell ref="A145:B145"/>
    <mergeCell ref="A146:B146"/>
    <mergeCell ref="A147:B147"/>
    <mergeCell ref="A148:B148"/>
    <mergeCell ref="A150:E150"/>
    <mergeCell ref="A152:B152"/>
    <mergeCell ref="A179:E179"/>
    <mergeCell ref="G179:J179"/>
    <mergeCell ref="A184:E184"/>
    <mergeCell ref="B186:C186"/>
    <mergeCell ref="D186:E186"/>
    <mergeCell ref="F186:G186"/>
    <mergeCell ref="H186:I186"/>
    <mergeCell ref="J186:K186"/>
    <mergeCell ref="A210:E210"/>
    <mergeCell ref="A223:B223"/>
    <mergeCell ref="A190:E190"/>
    <mergeCell ref="A224:A228"/>
    <mergeCell ref="A212:E212"/>
    <mergeCell ref="A214:B214"/>
    <mergeCell ref="A215:A219"/>
    <mergeCell ref="A221:E221"/>
    <mergeCell ref="A157:B157"/>
    <mergeCell ref="A159:E159"/>
    <mergeCell ref="A161:E161"/>
    <mergeCell ref="A192:E192"/>
    <mergeCell ref="A201:E201"/>
    <mergeCell ref="A249:E249"/>
    <mergeCell ref="A251:B251"/>
    <mergeCell ref="A252:A254"/>
    <mergeCell ref="A230:E230"/>
    <mergeCell ref="A232:E232"/>
    <mergeCell ref="A238:E238"/>
    <mergeCell ref="A240:B240"/>
    <mergeCell ref="A241:A247"/>
    <mergeCell ref="N234:P234"/>
    <mergeCell ref="K234:M234"/>
    <mergeCell ref="H234:J234"/>
    <mergeCell ref="E234:G234"/>
    <mergeCell ref="B234:D234"/>
    <mergeCell ref="A234:A235"/>
  </mergeCells>
  <phoneticPr fontId="41" type="noConversion"/>
  <pageMargins left="0.7" right="0.7" top="0.75" bottom="0.75" header="0.3" footer="0.3"/>
  <pageSetup paperSize="9" scale="10" orientation="landscape" r:id="rId1"/>
  <rowBreaks count="6" manualBreakCount="6">
    <brk id="44" max="16383" man="1"/>
    <brk id="79" max="16383" man="1"/>
    <brk id="95" max="16383" man="1"/>
    <brk id="112" max="16383" man="1"/>
    <brk id="148" max="16383" man="1"/>
    <brk id="23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총괄</vt:lpstr>
      <vt:lpstr>총괄!Print_Area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예방주임</dc:creator>
  <cp:lastModifiedBy>user</cp:lastModifiedBy>
  <cp:lastPrinted>2015-02-04T22:42:59Z</cp:lastPrinted>
  <dcterms:created xsi:type="dcterms:W3CDTF">2012-01-11T07:39:42Z</dcterms:created>
  <dcterms:modified xsi:type="dcterms:W3CDTF">2016-10-04T13:31:54Z</dcterms:modified>
</cp:coreProperties>
</file>