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765" windowHeight="11235" activeTab="1"/>
  </bookViews>
  <sheets>
    <sheet name="사업비지원내역(총괄)" sheetId="1" r:id="rId1"/>
    <sheet name="사업비지원내역(시립)" sheetId="2" r:id="rId2"/>
    <sheet name="사업비지원내역(구립,법인)" sheetId="3" r:id="rId3"/>
    <sheet name="거주시설 현황" sheetId="4" r:id="rId4"/>
  </sheets>
  <definedNames>
    <definedName name="_xlnm._FilterDatabase" localSheetId="0" hidden="1">'사업비지원내역(총괄)'!$A$4:$E$49</definedName>
    <definedName name="_xlnm.Consolidate_Area" localSheetId="2">'사업비지원내역(구립,법인)'!$1:$4</definedName>
    <definedName name="_xlnm.Consolidate_Area" localSheetId="1">'사업비지원내역(시립)'!$1:$4</definedName>
    <definedName name="_xlnm.Consolidate_Area">#REF!</definedName>
    <definedName name="_xlnm.Print_Titles" localSheetId="3">'거주시설 현황'!$A$2:$IS$3</definedName>
    <definedName name="_xlnm.Print_Titles" localSheetId="0">'사업비지원내역(총괄)'!$1:$4</definedName>
  </definedNames>
  <calcPr calcId="125725"/>
</workbook>
</file>

<file path=xl/calcChain.xml><?xml version="1.0" encoding="utf-8"?>
<calcChain xmlns="http://schemas.openxmlformats.org/spreadsheetml/2006/main">
  <c r="E59" i="3"/>
  <c r="E58"/>
  <c r="E57"/>
  <c r="E53"/>
  <c r="E52"/>
  <c r="E51"/>
  <c r="E50"/>
  <c r="E47"/>
  <c r="E40"/>
  <c r="E41"/>
  <c r="E42"/>
  <c r="E43"/>
  <c r="E44"/>
  <c r="E39"/>
  <c r="E69"/>
  <c r="E60"/>
  <c r="F5" i="2"/>
  <c r="E18" l="1"/>
  <c r="E19"/>
  <c r="E20"/>
  <c r="E17"/>
  <c r="N4" i="4"/>
  <c r="M4"/>
  <c r="L4"/>
  <c r="E1"/>
  <c r="D71" i="3"/>
  <c r="E66"/>
  <c r="E62"/>
  <c r="E54"/>
  <c r="E48"/>
  <c r="E45"/>
  <c r="E71" s="1"/>
  <c r="G5"/>
  <c r="F5"/>
  <c r="G5" i="2"/>
  <c r="G5" i="1"/>
  <c r="F5"/>
  <c r="E21" i="2" l="1"/>
</calcChain>
</file>

<file path=xl/comments1.xml><?xml version="1.0" encoding="utf-8"?>
<comments xmlns="http://schemas.openxmlformats.org/spreadsheetml/2006/main">
  <authors>
    <author>서울시청</author>
  </authors>
  <commentList>
    <comment ref="E6" authorId="0">
      <text>
        <r>
          <rPr>
            <sz val="9"/>
            <color rgb="FF000000"/>
            <rFont val="돋움"/>
            <family val="3"/>
            <charset val="129"/>
          </rPr>
          <t xml:space="preserve">회칙 및 명단 제출
</t>
        </r>
      </text>
    </comment>
  </commentList>
</comments>
</file>

<file path=xl/sharedStrings.xml><?xml version="1.0" encoding="utf-8"?>
<sst xmlns="http://schemas.openxmlformats.org/spreadsheetml/2006/main" count="953" uniqueCount="429">
  <si>
    <t xml:space="preserve"> - 문혜,은혜장애인요양시설 거주인의 문화·체육 
한마당
 - 신아재활원 거주인의 건강·체육활동 지원
 - 동천의 집 거주인의 취미·여가활동 지원 </t>
  </si>
  <si>
    <t>- 나들이 프로그램 “우리함께 도란도란”
-  성인 사회적응지원 프로그램 “떡데리아”
- 자립생활 프로그램 “텃밭가꾸기”
- 구직 프로그램 “취업상담 및 알선”
- 인권교육 프로그램 “건강한 삶을 살아요”</t>
  </si>
  <si>
    <t>- 직장체험 - 현장실습
- 직업준비프로그램 - 직장생활, 직무소개, 실습일지 작성 등
- 커피실습 - 머신기 사용(아메리카노, 카페라떼)
- 제빵실습 - 초코머핀만들기
- 직업평가 - PPVT(그림어휘검사), MAND(신경근육 발달검사)
- 일상생활훈련 - 식사지도, 대중교통 이용 지도
- 캠프 - 오션월드(변경가능), 양주 로스팅체험</t>
  </si>
  <si>
    <t>문혜·은혜장애인요양원, 신아재활원, 동천의집</t>
  </si>
  <si>
    <t>쉼터요양원, 대린원, 동천의 집, 천애재활원</t>
  </si>
  <si>
    <t xml:space="preserve"> 거위의 꿈 - 음악․미술 성인 집단치료 프로그램</t>
  </si>
  <si>
    <t>거주시설 지원 네트워크 사업비 지원(시립 8개소)</t>
  </si>
  <si>
    <t>- 누리배움터, 마중물배움터, 청소년계절학교, 장애청소년 자립생활체험교실, 꿈여울, 건강클럽, 수박도, 라파엘직업학교</t>
  </si>
  <si>
    <t>- 욕구에 따른 의료·사회심리·교육·직업재활 관련 
서비스 개발 및 지원</t>
  </si>
  <si>
    <t>구로구</t>
  </si>
  <si>
    <t>김원제</t>
  </si>
  <si>
    <t>윤경숙</t>
  </si>
  <si>
    <t>프리웰</t>
  </si>
  <si>
    <t>이혜순</t>
  </si>
  <si>
    <t>장애란</t>
  </si>
  <si>
    <t>변소현</t>
  </si>
  <si>
    <t>이인옥</t>
  </si>
  <si>
    <t>송용성</t>
  </si>
  <si>
    <t>이용철</t>
  </si>
  <si>
    <t>문병수</t>
  </si>
  <si>
    <t>강북구</t>
  </si>
  <si>
    <t>은 평</t>
  </si>
  <si>
    <t>양천구</t>
  </si>
  <si>
    <t>이옥현</t>
  </si>
  <si>
    <t>천애원</t>
  </si>
  <si>
    <t>성북구</t>
  </si>
  <si>
    <t>정수균</t>
  </si>
  <si>
    <t>양정열</t>
  </si>
  <si>
    <t>성인</t>
  </si>
  <si>
    <t>노원구</t>
  </si>
  <si>
    <t>신아원</t>
  </si>
  <si>
    <t>구본권</t>
  </si>
  <si>
    <t>박일남</t>
  </si>
  <si>
    <t>지적</t>
  </si>
  <si>
    <t>인강원</t>
  </si>
  <si>
    <t>지체</t>
  </si>
  <si>
    <t>영등포</t>
  </si>
  <si>
    <t>중랑구</t>
  </si>
  <si>
    <t>박춘희</t>
  </si>
  <si>
    <t>김환주</t>
  </si>
  <si>
    <t>은평구</t>
  </si>
  <si>
    <t>중구</t>
  </si>
  <si>
    <t>관악구</t>
  </si>
  <si>
    <t>구립</t>
  </si>
  <si>
    <t>마포구</t>
  </si>
  <si>
    <t>동작구</t>
  </si>
  <si>
    <t>법인</t>
  </si>
  <si>
    <t>광진구</t>
  </si>
  <si>
    <t>금천구</t>
  </si>
  <si>
    <t>강동구</t>
  </si>
  <si>
    <t>구별</t>
  </si>
  <si>
    <t>종로구</t>
  </si>
  <si>
    <t>용산구</t>
  </si>
  <si>
    <t>송파구</t>
  </si>
  <si>
    <t>강남구</t>
  </si>
  <si>
    <t>시설명</t>
  </si>
  <si>
    <t>성동구</t>
  </si>
  <si>
    <t>서초구</t>
  </si>
  <si>
    <t>유형</t>
  </si>
  <si>
    <t>강서구</t>
  </si>
  <si>
    <t>이재천</t>
  </si>
  <si>
    <t>우성원</t>
  </si>
  <si>
    <t>관 악</t>
  </si>
  <si>
    <t>황상연</t>
  </si>
  <si>
    <t>동 작</t>
  </si>
  <si>
    <t>황규인</t>
  </si>
  <si>
    <t>정명규</t>
  </si>
  <si>
    <t>차순찬</t>
  </si>
  <si>
    <t>고순이</t>
  </si>
  <si>
    <t>이보라</t>
  </si>
  <si>
    <t>송승섭</t>
  </si>
  <si>
    <t>국비</t>
  </si>
  <si>
    <t>시설장</t>
  </si>
  <si>
    <t>요양</t>
  </si>
  <si>
    <t>연번</t>
  </si>
  <si>
    <t>현원</t>
  </si>
  <si>
    <t>거주</t>
  </si>
  <si>
    <t>정원</t>
  </si>
  <si>
    <t>시비</t>
  </si>
  <si>
    <t>이소영</t>
  </si>
  <si>
    <t>노건성</t>
  </si>
  <si>
    <t>구비</t>
  </si>
  <si>
    <t>김영애</t>
  </si>
  <si>
    <t>서울</t>
  </si>
  <si>
    <t>시각</t>
  </si>
  <si>
    <t>장은희</t>
  </si>
  <si>
    <t>임경순</t>
  </si>
  <si>
    <t>이중근</t>
  </si>
  <si>
    <t>아동</t>
  </si>
  <si>
    <t>영유아</t>
  </si>
  <si>
    <t>나기노</t>
  </si>
  <si>
    <t>김경식</t>
  </si>
  <si>
    <t>김영식</t>
  </si>
  <si>
    <t>다니엘</t>
  </si>
  <si>
    <t>승가원</t>
  </si>
  <si>
    <t>정지훈</t>
  </si>
  <si>
    <t>종로,</t>
  </si>
  <si>
    <t>양천</t>
  </si>
  <si>
    <t>박효자</t>
  </si>
  <si>
    <t>박영서</t>
  </si>
  <si>
    <t>박진철</t>
  </si>
  <si>
    <t>서대문</t>
  </si>
  <si>
    <t>이계주</t>
  </si>
  <si>
    <t>서미란</t>
  </si>
  <si>
    <t>대린원</t>
  </si>
  <si>
    <t>최참도</t>
  </si>
  <si>
    <t>설립</t>
  </si>
  <si>
    <t>장선옥</t>
  </si>
  <si>
    <t>계</t>
  </si>
  <si>
    <t>시립</t>
  </si>
  <si>
    <t>은평기쁨의집과 함께하는 꿈!잡(JOB)!고(GO)!</t>
  </si>
  <si>
    <t>- 위드림 투게더(We Dream Together)</t>
  </si>
  <si>
    <t>- 거주시설장애인들의 자립지원을 위한 
“세상속으로”</t>
  </si>
  <si>
    <t xml:space="preserve"> 성인미술교육
 청소년 드럼활동
 장애청소년의 성바로알기</t>
  </si>
  <si>
    <t>거주시설 지원 네트워크 사업비 지원(총괄 40개소)</t>
  </si>
  <si>
    <t>거주시설 지원 네트워크 사업비 지원(구립,법인 32개소)</t>
  </si>
  <si>
    <t>- 동문보치아 리그 : 운영계획 미제출
- 장애인자립생활 프로그램</t>
  </si>
  <si>
    <t>-  즐거운 생활체육 탁구교실
- 요가&amp;뇌호흡교실
- 솜씨자랑 공예교실</t>
  </si>
  <si>
    <t>- 운동발달 프로그램, 작업활동 프로그램, 주말 문화여가활동 지원</t>
  </si>
  <si>
    <t>교남소망의 집, 은평재활원, 한마음의집, 한사랑마을, 영락애니아의 집</t>
  </si>
  <si>
    <t>- 거주시설 시각장애인에게 스마트폰 활용 교육, 발마사지 교육 진행</t>
  </si>
  <si>
    <t>ㅇ 장애인거주시설 지원 네트워크 구축
   - 미연계된 5개 장애인복지관도 거주시설 지원을 위한 네트워크 연계 준비 중임.</t>
  </si>
  <si>
    <t>- 거주시설 이용자 일일나들이
- 장애인보장구(휠체어) 방문수리. 개조 지원
- 거주시설 이용자 진단지원사업</t>
  </si>
  <si>
    <t>- 거주장애인 멘토링 활동
- 텃밭 경작 체험활동
- 미술치료
- 문화 누림 여행
- 직업적응훈련 및 취업 알선</t>
  </si>
  <si>
    <t>- 장애아동거주시설 직업지원 연계사업 – 직무능력강화＂Step-UP“
- 장애아동시설 거주시설 생활체육 지원사업 “Let’s dance with me”</t>
  </si>
  <si>
    <t>입소대상</t>
  </si>
  <si>
    <t>시  설  명</t>
  </si>
  <si>
    <t>에덴복지관</t>
  </si>
  <si>
    <t>도란 도란</t>
  </si>
  <si>
    <t>늘푸른나무</t>
  </si>
  <si>
    <t>영락애니아의집</t>
  </si>
  <si>
    <t>운영법인</t>
  </si>
  <si>
    <t>교남재단</t>
  </si>
  <si>
    <t>신아재활원</t>
  </si>
  <si>
    <t>종  로</t>
  </si>
  <si>
    <t>다운복지관</t>
  </si>
  <si>
    <t>새빛맹인재활원</t>
  </si>
  <si>
    <t>성  북</t>
  </si>
  <si>
    <t>시립평화로운집</t>
  </si>
  <si>
    <t>대 린 원</t>
  </si>
  <si>
    <t>하상장애인</t>
  </si>
  <si>
    <t>성분도복지관</t>
  </si>
  <si>
    <t>구  별</t>
  </si>
  <si>
    <t>도란도란</t>
  </si>
  <si>
    <t>입소인원(명)</t>
  </si>
  <si>
    <t>성프란치스코</t>
  </si>
  <si>
    <t>새빛복지재단</t>
  </si>
  <si>
    <t>다니엘복지원</t>
  </si>
  <si>
    <t>은평기쁨의 집</t>
  </si>
  <si>
    <t>삼성농아원</t>
  </si>
  <si>
    <t>천애재활원</t>
  </si>
  <si>
    <t>영등포구</t>
  </si>
  <si>
    <t>실로암요양원</t>
  </si>
  <si>
    <t>청음회관</t>
  </si>
  <si>
    <t>성림재단</t>
  </si>
  <si>
    <t>운영프로그램</t>
  </si>
  <si>
    <t>강  서</t>
  </si>
  <si>
    <t>전화번호</t>
  </si>
  <si>
    <t>임마누엘의 집</t>
  </si>
  <si>
    <t>설치주체</t>
  </si>
  <si>
    <t>한빛재단</t>
  </si>
  <si>
    <t>충현복지관</t>
  </si>
  <si>
    <t>SRC 보듬터</t>
  </si>
  <si>
    <t>시립북부장애인</t>
  </si>
  <si>
    <t>강  북</t>
  </si>
  <si>
    <t>합  계</t>
  </si>
  <si>
    <t>허  홍</t>
  </si>
  <si>
    <t>한빛맹아원</t>
  </si>
  <si>
    <t>시설구분</t>
  </si>
  <si>
    <t>아동.성인</t>
  </si>
  <si>
    <t>어린이재단</t>
  </si>
  <si>
    <t>기쁜우리복지관</t>
  </si>
  <si>
    <t>교남소망의 집</t>
  </si>
  <si>
    <t>동천학원</t>
  </si>
  <si>
    <t>용  산</t>
  </si>
  <si>
    <t>아동,성인</t>
  </si>
  <si>
    <t>디딤자리</t>
  </si>
  <si>
    <t>종사자수</t>
  </si>
  <si>
    <t>교남소망의집</t>
  </si>
  <si>
    <t>노  원</t>
  </si>
  <si>
    <t>성인, 아동</t>
  </si>
  <si>
    <t>사랑의복지관</t>
  </si>
  <si>
    <t>운영비(천원)</t>
  </si>
  <si>
    <t>홍파복지원</t>
  </si>
  <si>
    <t>한사랑마을*</t>
  </si>
  <si>
    <t>쉼터요양원</t>
  </si>
  <si>
    <t>도  봉</t>
  </si>
  <si>
    <t>생수의집*</t>
  </si>
  <si>
    <t>은평재활원</t>
  </si>
  <si>
    <t>동창요양원</t>
  </si>
  <si>
    <t>구립강북장애인</t>
  </si>
  <si>
    <t>서대문구</t>
  </si>
  <si>
    <t>동천요양원</t>
  </si>
  <si>
    <t>정립회관</t>
  </si>
  <si>
    <t>허  곤</t>
  </si>
  <si>
    <t>송 전 원*</t>
  </si>
  <si>
    <t>청각언어</t>
  </si>
  <si>
    <t>서  초</t>
  </si>
  <si>
    <t>동대문구</t>
  </si>
  <si>
    <t>향유의 집</t>
  </si>
  <si>
    <t xml:space="preserve">승가원 </t>
  </si>
  <si>
    <t>교남시냇가</t>
  </si>
  <si>
    <t>성모자애복지관</t>
  </si>
  <si>
    <t>효정비전타운*</t>
  </si>
  <si>
    <t>성동장애인</t>
  </si>
  <si>
    <t>연계시설</t>
  </si>
  <si>
    <t>강  남</t>
  </si>
  <si>
    <t>라파엘의집*</t>
  </si>
  <si>
    <t>하상복지회</t>
  </si>
  <si>
    <t>송  파</t>
  </si>
  <si>
    <t>임마누엘집</t>
  </si>
  <si>
    <t>새생명의집*</t>
  </si>
  <si>
    <t>선한목자재단</t>
  </si>
  <si>
    <t>강  동</t>
  </si>
  <si>
    <t>주몽재활원</t>
  </si>
  <si>
    <t>우 성 원</t>
  </si>
  <si>
    <t>우성재단</t>
  </si>
  <si>
    <t>주몽재단</t>
  </si>
  <si>
    <t>암사재활원</t>
  </si>
  <si>
    <t>대한사회복지회</t>
  </si>
  <si>
    <t xml:space="preserve">성북시각, </t>
  </si>
  <si>
    <t>성동, 강북</t>
  </si>
  <si>
    <t>연계 복지관</t>
  </si>
  <si>
    <t>성북, 강북</t>
  </si>
  <si>
    <t>다운, 북부</t>
  </si>
  <si>
    <t>서부, 영등포</t>
  </si>
  <si>
    <t>용산, 영등포</t>
  </si>
  <si>
    <t>마포, 양천</t>
  </si>
  <si>
    <t>동문, 성분도</t>
  </si>
  <si>
    <t>양  천</t>
  </si>
  <si>
    <t>인 강 원</t>
  </si>
  <si>
    <t>마리스타의집*</t>
  </si>
  <si>
    <t>늘편한집</t>
  </si>
  <si>
    <t>동천의집</t>
  </si>
  <si>
    <t>마  포</t>
  </si>
  <si>
    <t>은평천사원</t>
  </si>
  <si>
    <t>단위:원</t>
  </si>
  <si>
    <t>평화로운집</t>
  </si>
  <si>
    <t>한국시각</t>
  </si>
  <si>
    <t>시립노원시각장애인복지관</t>
  </si>
  <si>
    <t>시립서울장애인종합복지관</t>
  </si>
  <si>
    <t>도란도란, 교남 소망의 집</t>
  </si>
  <si>
    <t>031-559-4322</t>
  </si>
  <si>
    <t>서초구립한우리정보문화센터</t>
  </si>
  <si>
    <t>031-536-0585</t>
  </si>
  <si>
    <t>임마누엘의 집
신아재활원]</t>
  </si>
  <si>
    <t xml:space="preserve">- 취미교실-댄스스포츠 </t>
  </si>
  <si>
    <t>031-764-3117</t>
  </si>
  <si>
    <t>대한성공회서울교구사회복지재단</t>
  </si>
  <si>
    <t>서울 강동구 상일동 179</t>
  </si>
  <si>
    <t>070-8255-0315,6</t>
  </si>
  <si>
    <t>031-876-2900</t>
  </si>
  <si>
    <t>031-581-1215</t>
  </si>
  <si>
    <t>031-634-8777</t>
  </si>
  <si>
    <t>031-883-6637</t>
  </si>
  <si>
    <t>031-761-3636</t>
  </si>
  <si>
    <t>누림홈*(舊석암재활원)</t>
  </si>
  <si>
    <t>033-452-6161</t>
  </si>
  <si>
    <t>- 신나GO! 재미나GO!</t>
  </si>
  <si>
    <t>033-452-7881</t>
  </si>
  <si>
    <t>031-323-0030</t>
  </si>
  <si>
    <t>031-833-5601</t>
  </si>
  <si>
    <t>방이, 인성, 서울시각</t>
  </si>
  <si>
    <t>종로, 하상, 방이, 서울</t>
  </si>
  <si>
    <t>031-981-7909</t>
  </si>
  <si>
    <t>031-764-2115</t>
  </si>
  <si>
    <t>031-981-0909</t>
  </si>
  <si>
    <t>043-853-5313</t>
  </si>
  <si>
    <t>031-959-0711</t>
  </si>
  <si>
    <t>서울 강동구 고덕2동 298</t>
  </si>
  <si>
    <t>031-987-7909</t>
  </si>
  <si>
    <t>서울 용산구 후암동 370</t>
  </si>
  <si>
    <t>라파엘의집,새빛맹인재활원</t>
  </si>
  <si>
    <t>노원시각, 북부, 상이군경</t>
  </si>
  <si>
    <t>- 원예치료, 작업 체험 등</t>
  </si>
  <si>
    <t>- 심리운동, 다감각촉진활동</t>
  </si>
  <si>
    <t>“요리교실-천․성 COOK”</t>
  </si>
  <si>
    <t>- 수중재활 및 수영프로그램</t>
  </si>
  <si>
    <t>(2014. 3월말 기준)</t>
  </si>
  <si>
    <t>늘푸른나무, 영등포, 지적,강서뇌성마비</t>
  </si>
  <si>
    <t xml:space="preserve">- 거주시설 장애인 여가증진 프로그램 </t>
  </si>
  <si>
    <t xml:space="preserve">- 양천구 장애인자립생활지원 프로젝트 </t>
  </si>
  <si>
    <t xml:space="preserve"> 32. 장애인 거주(생활)시설 : </t>
  </si>
  <si>
    <t>- 지적장애인 정보화교육(컴퓨터교실)</t>
  </si>
  <si>
    <t>경기 용인 처인 백암 용쳔 379-1</t>
  </si>
  <si>
    <t xml:space="preserve">- “Happy 피플(커피&amp;와플)” </t>
  </si>
  <si>
    <t>경기 가평 북면 도대리 산 176-1</t>
  </si>
  <si>
    <t>해맑은 마음터*(석암베데스다아동요양원)</t>
  </si>
  <si>
    <t>경기 김포시 대곶면 율생리 472-4</t>
  </si>
  <si>
    <t>경기 김포시 대곶면 율생리 472-5</t>
  </si>
  <si>
    <t>- 찾아가는 원예활동 
- 탁구, 영어교실, 
- 기타 프로그램</t>
  </si>
  <si>
    <t>- 진단․판정, 의료재활, 직업재활, 사회심리재활, 수중재활운동</t>
  </si>
  <si>
    <t>서울 성북구 안암동5가 10-1</t>
  </si>
  <si>
    <t>서울 송파구 거여2동 251-40</t>
  </si>
  <si>
    <t>충북 충주 산척 영덕리 262-11</t>
  </si>
  <si>
    <t>서울 강북구 수유1동 472-101</t>
  </si>
  <si>
    <t>경기 연천군 청산면 초성리 7-26</t>
  </si>
  <si>
    <t>서울 송파구 거여2동 251-23</t>
  </si>
  <si>
    <t>- 뉴스포츠(신체활동프로그램)</t>
  </si>
  <si>
    <t>경기 김포시 양촌면 양곡리 490</t>
  </si>
  <si>
    <t>서울 노원구 상계1동 1266</t>
  </si>
  <si>
    <t>서울 은평구 구산동 산 61-8</t>
  </si>
  <si>
    <t>원광, 성민, 뇌성마비, 상이군경</t>
  </si>
  <si>
    <t>경기 광주시 초월 지월리 729-6</t>
  </si>
  <si>
    <t>경기 남양주 수동 내방리 377-3</t>
  </si>
  <si>
    <t>SRC보듬터
(舊삼육재활관)*</t>
  </si>
  <si>
    <t>서울 서초구 방배4동 858-39</t>
  </si>
  <si>
    <t>경기 양주 광적면 비암리 618-1</t>
  </si>
  <si>
    <t>서울 노원구 중계동 308-3</t>
  </si>
  <si>
    <t>강원 철원군 갈말 문혜리 236-1</t>
  </si>
  <si>
    <t>- 인권향상프로그램, 인권학습</t>
  </si>
  <si>
    <t>- 마음으로 그리는 그림(미술치료)</t>
  </si>
  <si>
    <t>- 한국전통가요 및 노래 강좌</t>
  </si>
  <si>
    <t>서울 강북구 수유1동 484-21</t>
  </si>
  <si>
    <t>쉼터요양원, 늘편한집, 동천요양원</t>
  </si>
  <si>
    <t>서울 동작구 상도4동 211-121</t>
  </si>
  <si>
    <t>향유의 집, 누림홈, 해맑은 마음터</t>
  </si>
  <si>
    <t>강원 철원군 갈말 문혜리 275-1</t>
  </si>
  <si>
    <t>서울 강동구 암사3동 196-1</t>
  </si>
  <si>
    <t>경기 여주군 북내 중암리 산48-8</t>
  </si>
  <si>
    <t>사랑의, 강남, 성모자애,한우리</t>
  </si>
  <si>
    <t>경기 포천시 군내 직두리 155-5</t>
  </si>
  <si>
    <t>향유의집*(석암베데스다요양원)</t>
  </si>
  <si>
    <t>서울 은평구 구산동 191-1</t>
  </si>
  <si>
    <t>서울 도봉구 도봉동 381-1</t>
  </si>
  <si>
    <t>경기 광주시 초월 신월리 333</t>
  </si>
  <si>
    <t>서울 노원구 중계동 308-1</t>
  </si>
  <si>
    <t>서울 노원구 하계동 288-1</t>
  </si>
  <si>
    <t>경기 이천시 모가면 원두리 371</t>
  </si>
  <si>
    <t>경기 파주시 적성면 어유지리 243</t>
  </si>
  <si>
    <t>서울 관악구 봉천동 635-665</t>
  </si>
  <si>
    <t>서울 서초구 내곡동 1-1328</t>
  </si>
  <si>
    <t>주몽재활원, 암사재활원, 신아재활원</t>
  </si>
  <si>
    <t>재활목욕, 탁구교실, 가요교실</t>
  </si>
  <si>
    <t>- 중증 장애인 체력 증진 프로그램</t>
  </si>
  <si>
    <t>- 뉴스포츠(신체활동 프로그램)</t>
  </si>
  <si>
    <t>서울 강서구 화곡6동 960-22</t>
  </si>
  <si>
    <t>- 야외나들이
- 건강산책교실</t>
  </si>
  <si>
    <t>ㅇ 장애인거주시설 지원 네트워크 구축
   - 40개 장애인복지관에서 33개 거주시설과 거주시설 지원을 위한 79개 사업이 진행 중임.</t>
  </si>
  <si>
    <t>기능보강비(천원)</t>
  </si>
  <si>
    <t>445-4892</t>
  </si>
  <si>
    <t>754-8507</t>
  </si>
  <si>
    <t>문혜장애인요양원*</t>
  </si>
  <si>
    <t>은혜장애인요양원*</t>
  </si>
  <si>
    <t>974-9577</t>
  </si>
  <si>
    <t>939-2298</t>
  </si>
  <si>
    <t>875-4005</t>
  </si>
  <si>
    <t>소    재    지</t>
  </si>
  <si>
    <t>974-9501</t>
  </si>
  <si>
    <t>영락사회복지재단</t>
  </si>
  <si>
    <t>441-0407</t>
  </si>
  <si>
    <t>우성장애인요양원</t>
  </si>
  <si>
    <t>400-4695</t>
  </si>
  <si>
    <t>루디아의집(실비)</t>
  </si>
  <si>
    <t>서울시각장애인복지관</t>
  </si>
  <si>
    <t>삼성농아원, 청음회관</t>
  </si>
  <si>
    <t>한국시각장애인복지관</t>
  </si>
  <si>
    <t>구립방이장애인복지관</t>
  </si>
  <si>
    <t>남부, 지적,금천</t>
  </si>
  <si>
    <t>강서뇌성마비복지관</t>
  </si>
  <si>
    <t>시립지적장애인복지관</t>
  </si>
  <si>
    <t>시립상이군경복지관</t>
  </si>
  <si>
    <t>구립서대문장애인</t>
  </si>
  <si>
    <t>구립중구장애인복지관</t>
  </si>
  <si>
    <t>서대문농아인복지관</t>
  </si>
  <si>
    <t>구립성북장애인복지관</t>
  </si>
  <si>
    <t>동문장애인복지관</t>
  </si>
  <si>
    <t>성북시각장애인복지관</t>
  </si>
  <si>
    <t>원광장애인복지관</t>
  </si>
  <si>
    <t>구립인성장애인복지관</t>
  </si>
  <si>
    <t>양천구립장애인복지관</t>
  </si>
  <si>
    <t>성민장애인복지관</t>
  </si>
  <si>
    <t>- 집단연극치료</t>
  </si>
  <si>
    <t>구립강남장애인복지관</t>
  </si>
  <si>
    <t>사회복지법인 SRC</t>
  </si>
  <si>
    <t>종로장애인복지관</t>
  </si>
  <si>
    <t>987-6009</t>
  </si>
  <si>
    <t>구립마포장애인복지관</t>
  </si>
  <si>
    <t>금천장애인복지관</t>
  </si>
  <si>
    <t>955-0527</t>
  </si>
  <si>
    <t>937-5057</t>
  </si>
  <si>
    <t>921-6410</t>
  </si>
  <si>
    <t>북부, 상이군경,</t>
  </si>
  <si>
    <t>늘편한집, 천애재활원</t>
  </si>
  <si>
    <t>임마누엘복지재단</t>
  </si>
  <si>
    <t>930-4635</t>
  </si>
  <si>
    <t>933-5228</t>
  </si>
  <si>
    <t>서울가톨릭사회복지회</t>
  </si>
  <si>
    <t>989-6017</t>
  </si>
  <si>
    <t>구립용산장애인복지관</t>
  </si>
  <si>
    <t>823-2234</t>
  </si>
  <si>
    <t>533-9820</t>
  </si>
  <si>
    <t>실로암시각장애인복지회</t>
  </si>
  <si>
    <t>428-0870</t>
  </si>
  <si>
    <t>385-2046</t>
  </si>
  <si>
    <t>뇌성마비, 상이군경</t>
  </si>
  <si>
    <t>한사랑장애영아원*</t>
  </si>
  <si>
    <t>송천한마음의집*</t>
  </si>
  <si>
    <t>2602-3880</t>
  </si>
  <si>
    <t>마리스타청소년복지재단</t>
  </si>
  <si>
    <t>승가원장애아동요양시설</t>
  </si>
  <si>
    <t>3156-6512</t>
  </si>
  <si>
    <t>송천한마음부모회</t>
  </si>
  <si>
    <t>시립뇌성마비복지관</t>
  </si>
  <si>
    <t>449-6956</t>
  </si>
  <si>
    <t>388-0050</t>
  </si>
  <si>
    <t>시립남부장애인복지관</t>
  </si>
  <si>
    <t>실로암시각장애인복지관</t>
  </si>
  <si>
    <t>삼성소리샘복지관</t>
  </si>
  <si>
    <t>시립영등포장애인복지관</t>
  </si>
  <si>
    <t xml:space="preserve">- 파크골프교실 </t>
  </si>
  <si>
    <t>- 댄싱퀸 만들기</t>
  </si>
  <si>
    <t>서부장애인복지관</t>
  </si>
  <si>
    <t>승가원, 인강원</t>
  </si>
  <si>
    <t>영락애니아의 집</t>
  </si>
  <si>
    <t>상반기</t>
    <phoneticPr fontId="15" type="noConversion"/>
  </si>
  <si>
    <t>하반기</t>
    <phoneticPr fontId="15" type="noConversion"/>
  </si>
  <si>
    <t>상반기</t>
    <phoneticPr fontId="15" type="noConversion"/>
  </si>
  <si>
    <t xml:space="preserve"> - 문혜,은혜장애인요양시설 거주인의 문화·체육 한마당
 - 신아재활원 거주인의 건강·체육활동 지원
 - 동천의 집 거주인의 취미·여가활동 지원 </t>
    <phoneticPr fontId="15" type="noConversion"/>
  </si>
  <si>
    <t>노원구</t>
    <phoneticPr fontId="15" type="noConversion"/>
  </si>
  <si>
    <t>서대문구</t>
    <phoneticPr fontId="15" type="noConversion"/>
  </si>
  <si>
    <t>시립</t>
    <phoneticPr fontId="15" type="noConversion"/>
  </si>
  <si>
    <t>시립서대문농아인복지관</t>
    <phoneticPr fontId="15" type="noConversion"/>
  </si>
  <si>
    <t>은평재활원</t>
    <phoneticPr fontId="15" type="noConversion"/>
  </si>
  <si>
    <t>- 월 1회 뉴스포츠 프로그램 및 문화탐방 프로그램 진행</t>
    <phoneticPr fontId="15" type="noConversion"/>
  </si>
  <si>
    <t>○ 중, 고등부 장애청소년의 직무능력향상 및 직업적 흥미 개발을 위한  직무능력강화 -  ‘Step-UP’
○ 남자 지적장애아동의 대근육 향상을 위한 스포츠활동 프로그램 “튼튼교실”</t>
    <phoneticPr fontId="15" type="noConversion"/>
  </si>
  <si>
    <t>○ 직업능력향상 프로그램 “꽃보다 아름다운” : 피부미용교육 진행</t>
    <phoneticPr fontId="15" type="noConversion"/>
  </si>
  <si>
    <t>은평재활원</t>
    <phoneticPr fontId="15" type="noConversion"/>
  </si>
  <si>
    <t>거주시설 장애인의 탈시설화 및 사회통합을 위한 문화프로그램                “오늘 만큼 한 걸음!”</t>
    <phoneticPr fontId="15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</si>
</sst>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-"/>
    <numFmt numFmtId="177" formatCode="#,##0_ "/>
  </numFmts>
  <fonts count="16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  <font>
      <b/>
      <sz val="14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16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0"/>
      <color rgb="FF000000"/>
      <name val="한컴바탕"/>
      <family val="1"/>
      <charset val="129"/>
    </font>
    <font>
      <sz val="11"/>
      <color rgb="FF002060"/>
      <name val="한컴바탕"/>
      <family val="1"/>
      <charset val="129"/>
    </font>
    <font>
      <sz val="11"/>
      <color rgb="FF0070C0"/>
      <name val="한컴바탕"/>
      <family val="1"/>
      <charset val="129"/>
    </font>
    <font>
      <b/>
      <sz val="16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9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CA8"/>
        <bgColor indexed="64"/>
      </patternFill>
    </fill>
    <fill>
      <patternFill patternType="solid">
        <fgColor rgb="FFDD9696"/>
        <bgColor indexed="64"/>
      </patternFill>
    </fill>
    <fill>
      <patternFill patternType="solid">
        <fgColor rgb="FF86AFDC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A3D7DD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DE99CA"/>
        <bgColor indexed="64"/>
      </patternFill>
    </fill>
    <fill>
      <patternFill patternType="solid">
        <fgColor rgb="FFECBB53"/>
        <bgColor indexed="64"/>
      </patternFill>
    </fill>
    <fill>
      <patternFill patternType="solid">
        <fgColor rgb="FFD0EAED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>
      <alignment vertical="center"/>
    </xf>
    <xf numFmtId="41" fontId="1" fillId="0" borderId="0">
      <alignment vertical="center"/>
    </xf>
    <xf numFmtId="41" fontId="2" fillId="0" borderId="0"/>
    <xf numFmtId="41" fontId="1" fillId="0" borderId="0">
      <alignment vertical="center"/>
    </xf>
    <xf numFmtId="41" fontId="1" fillId="0" borderId="0">
      <alignment vertical="center"/>
    </xf>
    <xf numFmtId="41" fontId="14" fillId="0" borderId="0"/>
    <xf numFmtId="41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14" fillId="0" borderId="0"/>
  </cellStyleXfs>
  <cellXfs count="123">
    <xf numFmtId="0" fontId="0" fillId="0" borderId="0" xfId="0" applyNumberFormat="1"/>
    <xf numFmtId="0" fontId="3" fillId="0" borderId="0" xfId="0" applyNumberFormat="1" applyFont="1" applyBorder="1" applyAlignment="1">
      <alignment horizontal="center" vertical="center"/>
    </xf>
    <xf numFmtId="0" fontId="5" fillId="0" borderId="0" xfId="8" applyNumberFormat="1" applyFont="1" applyBorder="1" applyAlignment="1">
      <alignment horizontal="left" vertical="center"/>
    </xf>
    <xf numFmtId="0" fontId="1" fillId="0" borderId="0" xfId="8" applyNumberFormat="1" applyFont="1">
      <alignment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>
      <alignment vertical="center"/>
    </xf>
    <xf numFmtId="0" fontId="6" fillId="2" borderId="3" xfId="8" applyNumberFormat="1" applyFont="1" applyFill="1" applyBorder="1" applyAlignment="1">
      <alignment horizontal="center" vertical="center" wrapText="1"/>
    </xf>
    <xf numFmtId="0" fontId="6" fillId="2" borderId="3" xfId="8" applyNumberFormat="1" applyFont="1" applyFill="1" applyBorder="1" applyAlignment="1">
      <alignment horizontal="center" vertical="center" wrapText="1"/>
    </xf>
    <xf numFmtId="0" fontId="6" fillId="2" borderId="3" xfId="8" applyNumberFormat="1" applyFont="1" applyFill="1" applyBorder="1" applyAlignment="1">
      <alignment horizontal="center" vertical="center"/>
    </xf>
    <xf numFmtId="0" fontId="6" fillId="3" borderId="3" xfId="8" applyNumberFormat="1" applyFont="1" applyFill="1" applyBorder="1" applyAlignment="1">
      <alignment horizontal="center" vertical="center" wrapText="1"/>
    </xf>
    <xf numFmtId="0" fontId="6" fillId="0" borderId="3" xfId="8" applyNumberFormat="1" applyFont="1" applyBorder="1" applyAlignment="1">
      <alignment horizontal="center" vertical="center"/>
    </xf>
    <xf numFmtId="0" fontId="6" fillId="0" borderId="3" xfId="8" applyNumberFormat="1" applyFont="1" applyBorder="1">
      <alignment vertical="center"/>
    </xf>
    <xf numFmtId="3" fontId="6" fillId="3" borderId="3" xfId="8" applyNumberFormat="1" applyFont="1" applyFill="1" applyBorder="1" applyAlignment="1">
      <alignment horizontal="center" vertical="center" wrapText="1"/>
    </xf>
    <xf numFmtId="0" fontId="1" fillId="0" borderId="3" xfId="8" applyNumberFormat="1" applyBorder="1">
      <alignment vertical="center"/>
    </xf>
    <xf numFmtId="41" fontId="1" fillId="0" borderId="3" xfId="7" applyNumberFormat="1" applyFont="1" applyBorder="1">
      <alignment vertical="center"/>
    </xf>
    <xf numFmtId="0" fontId="6" fillId="0" borderId="0" xfId="8" applyNumberFormat="1" applyFont="1">
      <alignment vertical="center"/>
    </xf>
    <xf numFmtId="0" fontId="6" fillId="0" borderId="3" xfId="8" applyNumberFormat="1" applyFont="1" applyBorder="1" applyAlignment="1">
      <alignment horizontal="center" vertical="center" wrapText="1"/>
    </xf>
    <xf numFmtId="0" fontId="6" fillId="3" borderId="3" xfId="8" applyNumberFormat="1" applyFont="1" applyFill="1" applyBorder="1" applyAlignment="1">
      <alignment horizontal="center" vertical="center" wrapText="1"/>
    </xf>
    <xf numFmtId="0" fontId="6" fillId="0" borderId="3" xfId="8" applyNumberFormat="1" applyFont="1" applyBorder="1" applyAlignment="1">
      <alignment vertical="center" wrapText="1"/>
    </xf>
    <xf numFmtId="0" fontId="6" fillId="3" borderId="3" xfId="8" applyNumberFormat="1" applyFont="1" applyFill="1" applyBorder="1" applyAlignment="1">
      <alignment horizontal="right" vertical="center" wrapText="1"/>
    </xf>
    <xf numFmtId="0" fontId="6" fillId="0" borderId="3" xfId="8" applyNumberFormat="1" applyFont="1" applyBorder="1" applyAlignment="1">
      <alignment horizontal="right" vertical="center" wrapText="1"/>
    </xf>
    <xf numFmtId="41" fontId="1" fillId="0" borderId="3" xfId="7" applyNumberFormat="1" applyFont="1" applyBorder="1" applyAlignment="1">
      <alignment horizontal="center" vertical="center"/>
    </xf>
    <xf numFmtId="176" fontId="7" fillId="3" borderId="3" xfId="8" applyNumberFormat="1" applyFont="1" applyFill="1" applyBorder="1" applyAlignment="1">
      <alignment horizontal="right" vertical="center"/>
    </xf>
    <xf numFmtId="41" fontId="7" fillId="3" borderId="3" xfId="6" applyNumberFormat="1" applyFont="1" applyFill="1" applyBorder="1" applyAlignment="1">
      <alignment horizontal="right" vertical="center"/>
    </xf>
    <xf numFmtId="0" fontId="6" fillId="3" borderId="3" xfId="8" applyNumberFormat="1" applyFont="1" applyFill="1" applyBorder="1">
      <alignment vertical="center"/>
    </xf>
    <xf numFmtId="0" fontId="6" fillId="3" borderId="3" xfId="8" applyNumberFormat="1" applyFont="1" applyFill="1" applyBorder="1" applyAlignment="1">
      <alignment vertical="center" wrapText="1"/>
    </xf>
    <xf numFmtId="0" fontId="6" fillId="3" borderId="3" xfId="8" applyNumberFormat="1" applyFont="1" applyFill="1" applyBorder="1" applyAlignment="1">
      <alignment horizontal="right" vertical="center" wrapText="1"/>
    </xf>
    <xf numFmtId="0" fontId="6" fillId="3" borderId="3" xfId="8" applyNumberFormat="1" applyFont="1" applyFill="1" applyBorder="1" applyAlignment="1">
      <alignment vertical="center" wrapText="1"/>
    </xf>
    <xf numFmtId="0" fontId="6" fillId="3" borderId="3" xfId="8" applyNumberFormat="1" applyFont="1" applyFill="1" applyBorder="1" applyAlignment="1">
      <alignment horizontal="center" vertical="center"/>
    </xf>
    <xf numFmtId="0" fontId="8" fillId="3" borderId="3" xfId="8" applyNumberFormat="1" applyFont="1" applyFill="1" applyBorder="1" applyAlignment="1">
      <alignment horizontal="center" vertical="center" wrapText="1"/>
    </xf>
    <xf numFmtId="0" fontId="8" fillId="0" borderId="3" xfId="8" applyNumberFormat="1" applyFont="1" applyBorder="1" applyAlignment="1">
      <alignment vertical="center" wrapText="1"/>
    </xf>
    <xf numFmtId="0" fontId="9" fillId="0" borderId="3" xfId="8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Alignment="1" applyProtection="1"/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quotePrefix="1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3" fontId="4" fillId="2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center" vertical="center" wrapText="1"/>
    </xf>
    <xf numFmtId="0" fontId="11" fillId="5" borderId="14" xfId="0" applyNumberFormat="1" applyFont="1" applyFill="1" applyBorder="1" applyAlignment="1" applyProtection="1">
      <alignment horizontal="center" vertical="center" wrapText="1"/>
    </xf>
    <xf numFmtId="0" fontId="11" fillId="5" borderId="3" xfId="0" applyNumberFormat="1" applyFont="1" applyFill="1" applyBorder="1" applyAlignment="1" applyProtection="1">
      <alignment horizontal="center" vertical="center" wrapText="1"/>
    </xf>
    <xf numFmtId="0" fontId="11" fillId="5" borderId="4" xfId="0" applyNumberFormat="1" applyFont="1" applyFill="1" applyBorder="1" applyAlignment="1" applyProtection="1">
      <alignment horizontal="center" vertical="center" wrapText="1"/>
    </xf>
    <xf numFmtId="0" fontId="11" fillId="5" borderId="5" xfId="0" quotePrefix="1" applyNumberFormat="1" applyFont="1" applyFill="1" applyBorder="1" applyAlignment="1" applyProtection="1">
      <alignment horizontal="left" vertical="center" wrapText="1"/>
    </xf>
    <xf numFmtId="3" fontId="11" fillId="5" borderId="15" xfId="0" applyNumberFormat="1" applyFont="1" applyFill="1" applyBorder="1" applyAlignment="1" applyProtection="1">
      <alignment horizontal="center" vertical="center" wrapText="1"/>
    </xf>
    <xf numFmtId="0" fontId="11" fillId="6" borderId="14" xfId="0" applyNumberFormat="1" applyFont="1" applyFill="1" applyBorder="1" applyAlignment="1" applyProtection="1">
      <alignment horizontal="center" vertical="center" wrapText="1"/>
    </xf>
    <xf numFmtId="0" fontId="11" fillId="6" borderId="3" xfId="0" applyNumberFormat="1" applyFont="1" applyFill="1" applyBorder="1" applyAlignment="1" applyProtection="1">
      <alignment horizontal="center" vertical="center" wrapText="1"/>
    </xf>
    <xf numFmtId="0" fontId="11" fillId="6" borderId="4" xfId="0" applyNumberFormat="1" applyFont="1" applyFill="1" applyBorder="1" applyAlignment="1" applyProtection="1">
      <alignment horizontal="center" vertical="center" wrapText="1"/>
    </xf>
    <xf numFmtId="0" fontId="11" fillId="6" borderId="5" xfId="0" quotePrefix="1" applyNumberFormat="1" applyFont="1" applyFill="1" applyBorder="1" applyAlignment="1" applyProtection="1">
      <alignment horizontal="left" vertical="center" wrapText="1"/>
    </xf>
    <xf numFmtId="3" fontId="11" fillId="6" borderId="15" xfId="0" applyNumberFormat="1" applyFont="1" applyFill="1" applyBorder="1" applyAlignment="1" applyProtection="1">
      <alignment horizontal="center" vertical="center" wrapText="1"/>
    </xf>
    <xf numFmtId="0" fontId="11" fillId="6" borderId="3" xfId="0" applyNumberFormat="1" applyFont="1" applyFill="1" applyBorder="1" applyAlignment="1" applyProtection="1">
      <alignment horizontal="center" vertical="center" shrinkToFit="1"/>
    </xf>
    <xf numFmtId="0" fontId="11" fillId="6" borderId="5" xfId="0" applyNumberFormat="1" applyFont="1" applyFill="1" applyBorder="1" applyAlignment="1" applyProtection="1">
      <alignment horizontal="left" vertical="center" wrapText="1"/>
    </xf>
    <xf numFmtId="0" fontId="11" fillId="7" borderId="3" xfId="0" applyNumberFormat="1" applyFont="1" applyFill="1" applyBorder="1" applyAlignment="1" applyProtection="1">
      <alignment horizontal="center" vertical="center" wrapText="1"/>
    </xf>
    <xf numFmtId="0" fontId="11" fillId="8" borderId="14" xfId="0" applyNumberFormat="1" applyFont="1" applyFill="1" applyBorder="1" applyAlignment="1" applyProtection="1">
      <alignment horizontal="center" vertical="center" wrapText="1"/>
    </xf>
    <xf numFmtId="0" fontId="11" fillId="8" borderId="3" xfId="0" applyNumberFormat="1" applyFont="1" applyFill="1" applyBorder="1" applyAlignment="1" applyProtection="1">
      <alignment horizontal="center" vertical="center" wrapText="1"/>
    </xf>
    <xf numFmtId="0" fontId="11" fillId="8" borderId="3" xfId="0" applyNumberFormat="1" applyFont="1" applyFill="1" applyBorder="1" applyAlignment="1" applyProtection="1">
      <alignment horizontal="center" vertical="center" shrinkToFit="1"/>
    </xf>
    <xf numFmtId="0" fontId="11" fillId="8" borderId="4" xfId="0" applyNumberFormat="1" applyFont="1" applyFill="1" applyBorder="1" applyAlignment="1" applyProtection="1">
      <alignment horizontal="center" vertical="center" wrapText="1"/>
    </xf>
    <xf numFmtId="0" fontId="11" fillId="8" borderId="5" xfId="0" quotePrefix="1" applyNumberFormat="1" applyFont="1" applyFill="1" applyBorder="1" applyAlignment="1" applyProtection="1">
      <alignment horizontal="left" vertical="center" wrapText="1"/>
    </xf>
    <xf numFmtId="3" fontId="11" fillId="8" borderId="15" xfId="0" applyNumberFormat="1" applyFont="1" applyFill="1" applyBorder="1" applyAlignment="1" applyProtection="1">
      <alignment horizontal="center" vertical="center" wrapText="1"/>
    </xf>
    <xf numFmtId="0" fontId="11" fillId="9" borderId="14" xfId="0" applyNumberFormat="1" applyFont="1" applyFill="1" applyBorder="1" applyAlignment="1" applyProtection="1">
      <alignment horizontal="center" vertical="center" wrapText="1"/>
    </xf>
    <xf numFmtId="0" fontId="11" fillId="9" borderId="3" xfId="0" applyNumberFormat="1" applyFont="1" applyFill="1" applyBorder="1" applyAlignment="1" applyProtection="1">
      <alignment horizontal="center" vertical="center" wrapText="1"/>
    </xf>
    <xf numFmtId="0" fontId="11" fillId="9" borderId="4" xfId="0" applyNumberFormat="1" applyFont="1" applyFill="1" applyBorder="1" applyAlignment="1" applyProtection="1">
      <alignment horizontal="center" vertical="center" wrapText="1"/>
    </xf>
    <xf numFmtId="0" fontId="11" fillId="9" borderId="5" xfId="0" applyNumberFormat="1" applyFont="1" applyFill="1" applyBorder="1" applyAlignment="1" applyProtection="1">
      <alignment horizontal="left" vertical="center" wrapText="1"/>
    </xf>
    <xf numFmtId="3" fontId="11" fillId="9" borderId="15" xfId="0" applyNumberFormat="1" applyFont="1" applyFill="1" applyBorder="1" applyAlignment="1" applyProtection="1">
      <alignment horizontal="center" vertical="center" wrapText="1"/>
    </xf>
    <xf numFmtId="0" fontId="11" fillId="9" borderId="5" xfId="0" quotePrefix="1" applyNumberFormat="1" applyFont="1" applyFill="1" applyBorder="1" applyAlignment="1" applyProtection="1">
      <alignment horizontal="left" vertical="center" wrapText="1"/>
    </xf>
    <xf numFmtId="0" fontId="11" fillId="10" borderId="14" xfId="0" applyNumberFormat="1" applyFont="1" applyFill="1" applyBorder="1" applyAlignment="1" applyProtection="1">
      <alignment horizontal="center" vertical="center" wrapText="1"/>
    </xf>
    <xf numFmtId="0" fontId="11" fillId="10" borderId="3" xfId="0" applyNumberFormat="1" applyFont="1" applyFill="1" applyBorder="1" applyAlignment="1" applyProtection="1">
      <alignment horizontal="center" vertical="center" wrapText="1"/>
    </xf>
    <xf numFmtId="0" fontId="11" fillId="10" borderId="4" xfId="0" applyNumberFormat="1" applyFont="1" applyFill="1" applyBorder="1" applyAlignment="1" applyProtection="1">
      <alignment horizontal="center" vertical="center" wrapText="1"/>
    </xf>
    <xf numFmtId="0" fontId="11" fillId="10" borderId="5" xfId="0" quotePrefix="1" applyNumberFormat="1" applyFont="1" applyFill="1" applyBorder="1" applyAlignment="1" applyProtection="1">
      <alignment horizontal="left" vertical="center" wrapText="1"/>
    </xf>
    <xf numFmtId="3" fontId="11" fillId="10" borderId="15" xfId="0" applyNumberFormat="1" applyFont="1" applyFill="1" applyBorder="1" applyAlignment="1" applyProtection="1">
      <alignment horizontal="center" vertical="center" wrapText="1"/>
    </xf>
    <xf numFmtId="0" fontId="11" fillId="10" borderId="5" xfId="0" applyNumberFormat="1" applyFont="1" applyFill="1" applyBorder="1" applyAlignment="1" applyProtection="1">
      <alignment horizontal="center" vertical="center" wrapText="1"/>
    </xf>
    <xf numFmtId="0" fontId="11" fillId="11" borderId="14" xfId="0" applyNumberFormat="1" applyFont="1" applyFill="1" applyBorder="1" applyAlignment="1" applyProtection="1">
      <alignment horizontal="center" vertical="center" wrapText="1"/>
    </xf>
    <xf numFmtId="0" fontId="11" fillId="11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Border="1"/>
    <xf numFmtId="177" fontId="0" fillId="0" borderId="3" xfId="0" applyNumberFormat="1" applyFont="1" applyFill="1" applyBorder="1" applyAlignment="1" applyProtection="1"/>
    <xf numFmtId="177" fontId="0" fillId="0" borderId="0" xfId="0" applyNumberFormat="1" applyFont="1" applyFill="1" applyBorder="1" applyAlignment="1" applyProtection="1"/>
    <xf numFmtId="0" fontId="11" fillId="8" borderId="16" xfId="0" applyNumberFormat="1" applyFont="1" applyFill="1" applyBorder="1" applyAlignment="1" applyProtection="1">
      <alignment horizontal="center" vertical="center" wrapText="1"/>
    </xf>
    <xf numFmtId="0" fontId="11" fillId="8" borderId="17" xfId="0" applyNumberFormat="1" applyFont="1" applyFill="1" applyBorder="1" applyAlignment="1" applyProtection="1">
      <alignment horizontal="center" vertical="center" wrapText="1"/>
    </xf>
    <xf numFmtId="0" fontId="11" fillId="8" borderId="18" xfId="0" applyNumberFormat="1" applyFont="1" applyFill="1" applyBorder="1" applyAlignment="1" applyProtection="1">
      <alignment horizontal="center" vertical="center" wrapText="1"/>
    </xf>
    <xf numFmtId="3" fontId="11" fillId="8" borderId="19" xfId="0" applyNumberFormat="1" applyFont="1" applyFill="1" applyBorder="1" applyAlignment="1" applyProtection="1">
      <alignment horizontal="center" vertical="center" wrapText="1"/>
    </xf>
    <xf numFmtId="0" fontId="11" fillId="12" borderId="3" xfId="0" applyNumberFormat="1" applyFont="1" applyFill="1" applyBorder="1" applyAlignment="1" applyProtection="1">
      <alignment horizontal="center" vertical="center" wrapText="1"/>
    </xf>
    <xf numFmtId="0" fontId="11" fillId="9" borderId="3" xfId="0" applyNumberFormat="1" applyFont="1" applyFill="1" applyBorder="1" applyAlignment="1" applyProtection="1">
      <alignment horizontal="center" vertical="center" shrinkToFit="1"/>
    </xf>
    <xf numFmtId="0" fontId="11" fillId="13" borderId="14" xfId="0" applyNumberFormat="1" applyFont="1" applyFill="1" applyBorder="1" applyAlignment="1" applyProtection="1">
      <alignment horizontal="center" vertical="center" wrapText="1"/>
    </xf>
    <xf numFmtId="0" fontId="11" fillId="13" borderId="3" xfId="0" applyNumberFormat="1" applyFont="1" applyFill="1" applyBorder="1" applyAlignment="1" applyProtection="1">
      <alignment horizontal="center" vertical="center" wrapText="1"/>
    </xf>
    <xf numFmtId="0" fontId="11" fillId="13" borderId="4" xfId="0" applyNumberFormat="1" applyFont="1" applyFill="1" applyBorder="1" applyAlignment="1" applyProtection="1">
      <alignment horizontal="center" vertical="center" wrapText="1"/>
    </xf>
    <xf numFmtId="0" fontId="11" fillId="13" borderId="5" xfId="0" quotePrefix="1" applyNumberFormat="1" applyFont="1" applyFill="1" applyBorder="1" applyAlignment="1" applyProtection="1">
      <alignment horizontal="left" vertical="center" wrapText="1"/>
    </xf>
    <xf numFmtId="3" fontId="11" fillId="13" borderId="15" xfId="0" applyNumberFormat="1" applyFont="1" applyFill="1" applyBorder="1" applyAlignment="1" applyProtection="1">
      <alignment horizontal="center" vertical="center" wrapText="1"/>
    </xf>
    <xf numFmtId="0" fontId="11" fillId="13" borderId="3" xfId="0" applyNumberFormat="1" applyFont="1" applyFill="1" applyBorder="1" applyAlignment="1" applyProtection="1">
      <alignment horizontal="center" vertical="center" shrinkToFit="1"/>
    </xf>
    <xf numFmtId="177" fontId="0" fillId="0" borderId="3" xfId="0" applyNumberFormat="1" applyFont="1" applyFill="1" applyBorder="1" applyAlignment="1" applyProtection="1"/>
    <xf numFmtId="0" fontId="11" fillId="5" borderId="5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/>
    <xf numFmtId="177" fontId="0" fillId="0" borderId="0" xfId="0" applyNumberFormat="1"/>
    <xf numFmtId="0" fontId="10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left" vertical="center" wrapText="1"/>
    </xf>
    <xf numFmtId="0" fontId="0" fillId="0" borderId="21" xfId="0" applyNumberFormat="1" applyFont="1" applyFill="1" applyBorder="1" applyAlignment="1" applyProtection="1">
      <alignment horizontal="left" vertical="center" wrapText="1"/>
    </xf>
    <xf numFmtId="0" fontId="0" fillId="0" borderId="22" xfId="0" applyNumberFormat="1" applyFont="1" applyFill="1" applyBorder="1" applyAlignment="1" applyProtection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left" vertical="center" wrapText="1"/>
    </xf>
    <xf numFmtId="0" fontId="0" fillId="0" borderId="24" xfId="0" applyNumberFormat="1" applyFont="1" applyFill="1" applyBorder="1" applyAlignment="1" applyProtection="1">
      <alignment horizontal="left" vertical="center" wrapText="1"/>
    </xf>
    <xf numFmtId="0" fontId="0" fillId="0" borderId="25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/>
    <xf numFmtId="0" fontId="6" fillId="3" borderId="26" xfId="8" applyNumberFormat="1" applyFont="1" applyFill="1" applyBorder="1" applyAlignment="1">
      <alignment horizontal="center" vertical="center" wrapText="1"/>
    </xf>
    <xf numFmtId="0" fontId="6" fillId="3" borderId="27" xfId="8" applyNumberFormat="1" applyFont="1" applyFill="1" applyBorder="1" applyAlignment="1">
      <alignment horizontal="center" vertical="center" wrapText="1"/>
    </xf>
    <xf numFmtId="0" fontId="6" fillId="3" borderId="2" xfId="8" applyNumberFormat="1" applyFont="1" applyFill="1" applyBorder="1" applyAlignment="1">
      <alignment horizontal="center" vertical="center" wrapText="1"/>
    </xf>
    <xf numFmtId="0" fontId="6" fillId="2" borderId="3" xfId="8" applyNumberFormat="1" applyFont="1" applyFill="1" applyBorder="1" applyAlignment="1">
      <alignment horizontal="center" vertical="center" wrapText="1"/>
    </xf>
    <xf numFmtId="0" fontId="6" fillId="2" borderId="26" xfId="8" applyNumberFormat="1" applyFont="1" applyFill="1" applyBorder="1" applyAlignment="1">
      <alignment horizontal="center" vertical="center" wrapText="1"/>
    </xf>
    <xf numFmtId="0" fontId="6" fillId="2" borderId="2" xfId="8" applyNumberFormat="1" applyFont="1" applyFill="1" applyBorder="1" applyAlignment="1">
      <alignment horizontal="center" vertical="center" wrapText="1"/>
    </xf>
  </cellXfs>
  <cellStyles count="13">
    <cellStyle name="쉼표 [0] 2" xfId="2"/>
    <cellStyle name="쉼표 [0] 2 2" xfId="11"/>
    <cellStyle name="쉼표 [0] 20" xfId="3"/>
    <cellStyle name="쉼표 [0] 22" xfId="4"/>
    <cellStyle name="쉼표 [0] 23" xfId="5"/>
    <cellStyle name="쉼표 [0] 3" xfId="6"/>
    <cellStyle name="쉼표 [0] 4" xfId="7"/>
    <cellStyle name="표준" xfId="0" builtinId="0"/>
    <cellStyle name="표준 2" xfId="1"/>
    <cellStyle name="표준 2 2" xfId="12"/>
    <cellStyle name="표준 3" xfId="8"/>
    <cellStyle name="표준 4" xfId="9"/>
    <cellStyle name="표준 5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150" zoomScaleNormal="150" workbookViewId="0">
      <pane xSplit="3" ySplit="3" topLeftCell="D4" activePane="bottomRight" state="frozen"/>
      <selection pane="topRight"/>
      <selection pane="bottomLeft"/>
      <selection pane="bottomRight" activeCell="D24" sqref="D24:E24"/>
    </sheetView>
  </sheetViews>
  <sheetFormatPr defaultRowHeight="13.5"/>
  <cols>
    <col min="1" max="1" width="4.6640625" customWidth="1"/>
    <col min="2" max="2" width="3.33203125" customWidth="1"/>
    <col min="3" max="3" width="13.77734375" customWidth="1"/>
    <col min="4" max="4" width="14.33203125" customWidth="1"/>
    <col min="5" max="5" width="28.44140625" customWidth="1"/>
    <col min="6" max="6" width="10.5546875" customWidth="1"/>
    <col min="7" max="7" width="8.88671875" style="35" bestFit="1" customWidth="1"/>
    <col min="8" max="14" width="8.88671875" style="35"/>
  </cols>
  <sheetData>
    <row r="1" spans="1:14" ht="24" customHeight="1">
      <c r="A1" s="109" t="s">
        <v>114</v>
      </c>
      <c r="B1" s="109"/>
      <c r="C1" s="109"/>
      <c r="D1" s="109"/>
      <c r="E1" s="109"/>
      <c r="F1" s="32"/>
    </row>
    <row r="2" spans="1:14" ht="13.5" customHeight="1">
      <c r="A2" s="1"/>
      <c r="B2" s="1"/>
      <c r="C2" s="1"/>
      <c r="D2" s="1"/>
      <c r="E2" s="1"/>
      <c r="F2" s="38" t="s">
        <v>236</v>
      </c>
    </row>
    <row r="3" spans="1:14" ht="23.25" customHeight="1">
      <c r="A3" s="44" t="s">
        <v>50</v>
      </c>
      <c r="B3" s="45" t="s">
        <v>106</v>
      </c>
      <c r="C3" s="46" t="s">
        <v>55</v>
      </c>
      <c r="D3" s="45" t="s">
        <v>205</v>
      </c>
      <c r="E3" s="47" t="s">
        <v>155</v>
      </c>
      <c r="F3" s="48" t="s">
        <v>415</v>
      </c>
      <c r="G3" s="48" t="s">
        <v>416</v>
      </c>
    </row>
    <row r="4" spans="1:14" ht="12" customHeight="1">
      <c r="A4" s="49"/>
      <c r="B4" s="50"/>
      <c r="C4" s="51"/>
      <c r="D4" s="50"/>
      <c r="E4" s="52"/>
      <c r="F4" s="53"/>
      <c r="G4" s="53"/>
    </row>
    <row r="5" spans="1:14" ht="18.75" customHeight="1">
      <c r="A5" s="49" t="s">
        <v>108</v>
      </c>
      <c r="B5" s="50"/>
      <c r="C5" s="51"/>
      <c r="D5" s="50"/>
      <c r="E5" s="52"/>
      <c r="F5" s="54">
        <f>SUM(F6:F50)</f>
        <v>112500000</v>
      </c>
      <c r="G5" s="54">
        <f>SUM(G6:G50)</f>
        <v>112500000</v>
      </c>
    </row>
    <row r="6" spans="1:14" s="33" customFormat="1" ht="40.5" customHeight="1">
      <c r="A6" s="55" t="s">
        <v>51</v>
      </c>
      <c r="B6" s="39" t="s">
        <v>43</v>
      </c>
      <c r="C6" s="39" t="s">
        <v>375</v>
      </c>
      <c r="D6" s="40" t="s">
        <v>3</v>
      </c>
      <c r="E6" s="41" t="s">
        <v>418</v>
      </c>
      <c r="F6" s="56">
        <v>2500000</v>
      </c>
      <c r="G6" s="56">
        <v>2500000</v>
      </c>
      <c r="H6" s="34"/>
      <c r="I6" s="34"/>
      <c r="J6" s="34"/>
      <c r="K6" s="34"/>
      <c r="L6" s="34"/>
      <c r="M6" s="34"/>
      <c r="N6" s="34"/>
    </row>
    <row r="7" spans="1:14" ht="20.100000000000001" customHeight="1">
      <c r="A7" s="55" t="s">
        <v>41</v>
      </c>
      <c r="B7" s="39" t="s">
        <v>43</v>
      </c>
      <c r="C7" s="39" t="s">
        <v>363</v>
      </c>
      <c r="D7" s="40" t="s">
        <v>237</v>
      </c>
      <c r="E7" s="41" t="s">
        <v>335</v>
      </c>
      <c r="F7" s="56">
        <v>2500000</v>
      </c>
      <c r="G7" s="56">
        <v>2500000</v>
      </c>
    </row>
    <row r="8" spans="1:14" s="33" customFormat="1" ht="20.100000000000001" customHeight="1">
      <c r="A8" s="55" t="s">
        <v>52</v>
      </c>
      <c r="B8" s="39" t="s">
        <v>43</v>
      </c>
      <c r="C8" s="39" t="s">
        <v>389</v>
      </c>
      <c r="D8" s="40" t="s">
        <v>414</v>
      </c>
      <c r="E8" s="41" t="s">
        <v>311</v>
      </c>
      <c r="F8" s="56">
        <v>2500000</v>
      </c>
      <c r="G8" s="56">
        <v>2500000</v>
      </c>
      <c r="H8" s="34"/>
      <c r="I8" s="34"/>
      <c r="J8" s="34"/>
      <c r="K8" s="34"/>
      <c r="L8" s="34"/>
      <c r="M8" s="34"/>
      <c r="N8" s="34"/>
    </row>
    <row r="9" spans="1:14" s="33" customFormat="1" ht="32.25" customHeight="1">
      <c r="A9" s="55" t="s">
        <v>56</v>
      </c>
      <c r="B9" s="39" t="s">
        <v>43</v>
      </c>
      <c r="C9" s="39" t="s">
        <v>204</v>
      </c>
      <c r="D9" s="40" t="s">
        <v>61</v>
      </c>
      <c r="E9" s="41" t="s">
        <v>122</v>
      </c>
      <c r="F9" s="56">
        <v>2500000</v>
      </c>
      <c r="G9" s="56">
        <v>2500000</v>
      </c>
      <c r="H9" s="34"/>
      <c r="I9" s="34"/>
      <c r="J9" s="34"/>
      <c r="K9" s="34"/>
      <c r="L9" s="34"/>
      <c r="M9" s="34"/>
      <c r="N9" s="34"/>
    </row>
    <row r="10" spans="1:14" ht="21.75" customHeight="1">
      <c r="A10" s="55" t="s">
        <v>47</v>
      </c>
      <c r="B10" s="39" t="s">
        <v>46</v>
      </c>
      <c r="C10" s="39" t="s">
        <v>193</v>
      </c>
      <c r="D10" s="40"/>
      <c r="E10" s="42"/>
      <c r="F10" s="56">
        <v>2500000</v>
      </c>
      <c r="G10" s="56">
        <v>2500000</v>
      </c>
    </row>
    <row r="11" spans="1:14" s="33" customFormat="1" ht="25.5" customHeight="1">
      <c r="A11" s="55" t="s">
        <v>198</v>
      </c>
      <c r="B11" s="39" t="s">
        <v>46</v>
      </c>
      <c r="C11" s="43" t="s">
        <v>366</v>
      </c>
      <c r="D11" s="40" t="s">
        <v>162</v>
      </c>
      <c r="E11" s="41" t="s">
        <v>116</v>
      </c>
      <c r="F11" s="56">
        <v>2500000</v>
      </c>
      <c r="G11" s="56">
        <v>2500000</v>
      </c>
      <c r="H11" s="34"/>
      <c r="I11" s="34"/>
      <c r="J11" s="34"/>
      <c r="K11" s="34"/>
      <c r="L11" s="34"/>
      <c r="M11" s="34"/>
      <c r="N11" s="34"/>
    </row>
    <row r="12" spans="1:14" s="33" customFormat="1" ht="33" customHeight="1">
      <c r="A12" s="55" t="s">
        <v>37</v>
      </c>
      <c r="B12" s="39" t="s">
        <v>46</v>
      </c>
      <c r="C12" s="39" t="s">
        <v>368</v>
      </c>
      <c r="D12" s="40" t="s">
        <v>150</v>
      </c>
      <c r="E12" s="41" t="s">
        <v>117</v>
      </c>
      <c r="F12" s="56">
        <v>2500000</v>
      </c>
      <c r="G12" s="56">
        <v>2500000</v>
      </c>
      <c r="H12" s="34"/>
      <c r="I12" s="34"/>
      <c r="J12" s="34"/>
      <c r="K12" s="34"/>
      <c r="L12" s="34"/>
      <c r="M12" s="34"/>
      <c r="N12" s="34"/>
    </row>
    <row r="13" spans="1:14" s="33" customFormat="1" ht="43.5" customHeight="1">
      <c r="A13" s="57" t="s">
        <v>25</v>
      </c>
      <c r="B13" s="58" t="s">
        <v>43</v>
      </c>
      <c r="C13" s="58" t="s">
        <v>365</v>
      </c>
      <c r="D13" s="59" t="s">
        <v>200</v>
      </c>
      <c r="E13" s="106" t="s">
        <v>425</v>
      </c>
      <c r="F13" s="61">
        <v>2500000</v>
      </c>
      <c r="G13" s="61">
        <v>2500000</v>
      </c>
      <c r="H13" s="34"/>
      <c r="I13" s="34"/>
      <c r="J13" s="34"/>
      <c r="K13" s="34"/>
      <c r="L13" s="34"/>
      <c r="M13" s="34"/>
      <c r="N13" s="34"/>
    </row>
    <row r="14" spans="1:14" s="33" customFormat="1" ht="20.100000000000001" customHeight="1">
      <c r="A14" s="57" t="s">
        <v>25</v>
      </c>
      <c r="B14" s="58" t="s">
        <v>46</v>
      </c>
      <c r="C14" s="58" t="s">
        <v>367</v>
      </c>
      <c r="D14" s="59" t="s">
        <v>167</v>
      </c>
      <c r="E14" s="106" t="s">
        <v>426</v>
      </c>
      <c r="F14" s="61">
        <v>2500000</v>
      </c>
      <c r="G14" s="61">
        <v>2500000</v>
      </c>
      <c r="H14" s="34"/>
      <c r="I14" s="34"/>
      <c r="J14" s="34"/>
      <c r="K14" s="34"/>
      <c r="L14" s="34"/>
      <c r="M14" s="34"/>
      <c r="N14" s="34"/>
    </row>
    <row r="15" spans="1:14" s="33" customFormat="1" ht="20.100000000000001" customHeight="1">
      <c r="A15" s="55" t="s">
        <v>20</v>
      </c>
      <c r="B15" s="39" t="s">
        <v>43</v>
      </c>
      <c r="C15" s="39" t="s">
        <v>190</v>
      </c>
      <c r="D15" s="40" t="s">
        <v>413</v>
      </c>
      <c r="E15" s="41" t="s">
        <v>118</v>
      </c>
      <c r="F15" s="56">
        <v>2500000</v>
      </c>
      <c r="G15" s="56">
        <v>2500000</v>
      </c>
      <c r="H15" s="34"/>
      <c r="I15" s="34"/>
      <c r="J15" s="34"/>
      <c r="K15" s="34"/>
      <c r="L15" s="34"/>
      <c r="M15" s="34"/>
      <c r="N15" s="34"/>
    </row>
    <row r="16" spans="1:14" s="33" customFormat="1" ht="23.25" customHeight="1">
      <c r="A16" s="62" t="s">
        <v>29</v>
      </c>
      <c r="B16" s="63" t="s">
        <v>46</v>
      </c>
      <c r="C16" s="63" t="s">
        <v>135</v>
      </c>
      <c r="D16" s="64" t="s">
        <v>189</v>
      </c>
      <c r="E16" s="65" t="s">
        <v>411</v>
      </c>
      <c r="F16" s="66">
        <v>2500000</v>
      </c>
      <c r="G16" s="66">
        <v>2500000</v>
      </c>
      <c r="H16" s="34"/>
      <c r="I16" s="34"/>
      <c r="J16" s="34"/>
      <c r="K16" s="34"/>
      <c r="L16" s="34"/>
      <c r="M16" s="34"/>
      <c r="N16" s="34"/>
    </row>
    <row r="17" spans="1:14" s="33" customFormat="1" ht="20.100000000000001" customHeight="1">
      <c r="A17" s="62" t="s">
        <v>29</v>
      </c>
      <c r="B17" s="63" t="s">
        <v>46</v>
      </c>
      <c r="C17" s="67" t="s">
        <v>371</v>
      </c>
      <c r="D17" s="64" t="s">
        <v>150</v>
      </c>
      <c r="E17" s="68" t="s">
        <v>276</v>
      </c>
      <c r="F17" s="66">
        <v>2500000</v>
      </c>
      <c r="G17" s="66">
        <v>2500000</v>
      </c>
      <c r="H17" s="34"/>
      <c r="I17" s="34"/>
      <c r="J17" s="34"/>
      <c r="K17" s="34"/>
      <c r="L17" s="34"/>
      <c r="M17" s="34"/>
      <c r="N17" s="34"/>
    </row>
    <row r="18" spans="1:14" s="33" customFormat="1" ht="20.100000000000001" customHeight="1">
      <c r="A18" s="62" t="s">
        <v>29</v>
      </c>
      <c r="B18" s="63" t="s">
        <v>109</v>
      </c>
      <c r="C18" s="63" t="s">
        <v>239</v>
      </c>
      <c r="D18" s="64" t="s">
        <v>104</v>
      </c>
      <c r="E18" s="65" t="s">
        <v>280</v>
      </c>
      <c r="F18" s="66">
        <v>2500000</v>
      </c>
      <c r="G18" s="66">
        <v>2500000</v>
      </c>
      <c r="H18" s="34"/>
      <c r="I18" s="34"/>
      <c r="J18" s="34"/>
      <c r="K18" s="34"/>
      <c r="L18" s="34"/>
      <c r="M18" s="34"/>
      <c r="N18" s="34"/>
    </row>
    <row r="19" spans="1:14" s="33" customFormat="1" ht="40.5" customHeight="1">
      <c r="A19" s="62" t="s">
        <v>29</v>
      </c>
      <c r="B19" s="63" t="s">
        <v>109</v>
      </c>
      <c r="C19" s="63" t="s">
        <v>403</v>
      </c>
      <c r="D19" s="64" t="s">
        <v>383</v>
      </c>
      <c r="E19" s="65" t="s">
        <v>8</v>
      </c>
      <c r="F19" s="66">
        <v>2500000</v>
      </c>
      <c r="G19" s="66">
        <v>2500000</v>
      </c>
      <c r="H19" s="34"/>
      <c r="I19" s="34"/>
      <c r="J19" s="34"/>
      <c r="K19" s="34"/>
      <c r="L19" s="34"/>
      <c r="M19" s="34"/>
      <c r="N19" s="34"/>
    </row>
    <row r="20" spans="1:14" s="33" customFormat="1" ht="37.5" customHeight="1">
      <c r="A20" s="62" t="s">
        <v>29</v>
      </c>
      <c r="B20" s="63" t="s">
        <v>109</v>
      </c>
      <c r="C20" s="63" t="s">
        <v>163</v>
      </c>
      <c r="D20" s="64" t="s">
        <v>314</v>
      </c>
      <c r="E20" s="65" t="s">
        <v>290</v>
      </c>
      <c r="F20" s="66">
        <v>2500000</v>
      </c>
      <c r="G20" s="66">
        <v>2500000</v>
      </c>
      <c r="H20" s="34"/>
      <c r="I20" s="34"/>
      <c r="J20" s="34"/>
      <c r="K20" s="34"/>
      <c r="L20" s="34"/>
      <c r="M20" s="34"/>
      <c r="N20" s="34"/>
    </row>
    <row r="21" spans="1:14" s="33" customFormat="1" ht="30.75" customHeight="1">
      <c r="A21" s="62" t="s">
        <v>29</v>
      </c>
      <c r="B21" s="63" t="s">
        <v>109</v>
      </c>
      <c r="C21" s="67" t="s">
        <v>361</v>
      </c>
      <c r="D21" s="64" t="s">
        <v>4</v>
      </c>
      <c r="E21" s="68" t="s">
        <v>333</v>
      </c>
      <c r="F21" s="66">
        <v>2500000</v>
      </c>
      <c r="G21" s="66">
        <v>2500000</v>
      </c>
      <c r="H21" s="34"/>
      <c r="I21" s="34"/>
      <c r="J21" s="34"/>
      <c r="K21" s="34"/>
      <c r="L21" s="34"/>
      <c r="M21" s="34"/>
      <c r="N21" s="34"/>
    </row>
    <row r="22" spans="1:14" s="33" customFormat="1" ht="20.100000000000001" customHeight="1">
      <c r="A22" s="55" t="s">
        <v>40</v>
      </c>
      <c r="B22" s="39" t="s">
        <v>46</v>
      </c>
      <c r="C22" s="43" t="s">
        <v>412</v>
      </c>
      <c r="D22" s="40" t="s">
        <v>188</v>
      </c>
      <c r="E22" s="41" t="s">
        <v>310</v>
      </c>
      <c r="F22" s="56">
        <v>2500000</v>
      </c>
      <c r="G22" s="56">
        <v>2500000</v>
      </c>
      <c r="H22" s="34"/>
      <c r="I22" s="34"/>
      <c r="J22" s="34"/>
      <c r="K22" s="34"/>
      <c r="L22" s="34"/>
      <c r="M22" s="34"/>
      <c r="N22" s="34"/>
    </row>
    <row r="23" spans="1:14" s="33" customFormat="1" ht="20.100000000000001" customHeight="1">
      <c r="A23" s="55" t="s">
        <v>191</v>
      </c>
      <c r="B23" s="39" t="s">
        <v>43</v>
      </c>
      <c r="C23" s="43" t="s">
        <v>362</v>
      </c>
      <c r="D23" s="40" t="s">
        <v>148</v>
      </c>
      <c r="E23" s="42" t="s">
        <v>110</v>
      </c>
      <c r="F23" s="56">
        <v>2500000</v>
      </c>
      <c r="G23" s="56">
        <v>2500000</v>
      </c>
      <c r="H23" s="34"/>
      <c r="I23" s="34"/>
      <c r="J23" s="34"/>
      <c r="K23" s="34"/>
      <c r="L23" s="34"/>
      <c r="M23" s="34"/>
      <c r="N23" s="34"/>
    </row>
    <row r="24" spans="1:14" ht="20.100000000000001" customHeight="1">
      <c r="A24" s="55" t="s">
        <v>191</v>
      </c>
      <c r="B24" s="39" t="s">
        <v>109</v>
      </c>
      <c r="C24" s="43" t="s">
        <v>364</v>
      </c>
      <c r="D24" s="40" t="s">
        <v>427</v>
      </c>
      <c r="E24" s="42" t="s">
        <v>428</v>
      </c>
      <c r="F24" s="56">
        <v>2500000</v>
      </c>
      <c r="G24" s="56">
        <v>2500000</v>
      </c>
    </row>
    <row r="25" spans="1:14" s="33" customFormat="1" ht="20.100000000000001" customHeight="1">
      <c r="A25" s="55" t="s">
        <v>44</v>
      </c>
      <c r="B25" s="39" t="s">
        <v>43</v>
      </c>
      <c r="C25" s="39" t="s">
        <v>377</v>
      </c>
      <c r="D25" s="40" t="s">
        <v>199</v>
      </c>
      <c r="E25" s="41" t="s">
        <v>312</v>
      </c>
      <c r="F25" s="56">
        <v>2500000</v>
      </c>
      <c r="G25" s="56">
        <v>2500000</v>
      </c>
      <c r="H25" s="34"/>
      <c r="I25" s="34"/>
      <c r="J25" s="34"/>
      <c r="K25" s="34"/>
      <c r="L25" s="34"/>
      <c r="M25" s="34"/>
      <c r="N25" s="34"/>
    </row>
    <row r="26" spans="1:14" s="33" customFormat="1" ht="21.75" customHeight="1">
      <c r="A26" s="55" t="s">
        <v>22</v>
      </c>
      <c r="B26" s="39" t="s">
        <v>43</v>
      </c>
      <c r="C26" s="39" t="s">
        <v>370</v>
      </c>
      <c r="D26" s="40" t="s">
        <v>316</v>
      </c>
      <c r="E26" s="41" t="s">
        <v>281</v>
      </c>
      <c r="F26" s="56">
        <v>2500000</v>
      </c>
      <c r="G26" s="56">
        <v>2500000</v>
      </c>
      <c r="H26" s="34"/>
      <c r="I26" s="34"/>
      <c r="J26" s="34"/>
      <c r="K26" s="34"/>
      <c r="L26" s="34"/>
      <c r="M26" s="34"/>
      <c r="N26" s="34"/>
    </row>
    <row r="27" spans="1:14" ht="20.100000000000001" customHeight="1">
      <c r="A27" s="76" t="s">
        <v>59</v>
      </c>
      <c r="B27" s="77" t="s">
        <v>46</v>
      </c>
      <c r="C27" s="98" t="s">
        <v>359</v>
      </c>
      <c r="D27" s="78" t="s">
        <v>178</v>
      </c>
      <c r="E27" s="81" t="s">
        <v>410</v>
      </c>
      <c r="F27" s="80">
        <v>2500000</v>
      </c>
      <c r="G27" s="80">
        <v>2500000</v>
      </c>
    </row>
    <row r="28" spans="1:14" s="33" customFormat="1" ht="20.100000000000001" customHeight="1">
      <c r="A28" s="76" t="s">
        <v>59</v>
      </c>
      <c r="B28" s="77" t="s">
        <v>46</v>
      </c>
      <c r="C28" s="77" t="s">
        <v>171</v>
      </c>
      <c r="D28" s="78" t="s">
        <v>172</v>
      </c>
      <c r="E28" s="81" t="s">
        <v>334</v>
      </c>
      <c r="F28" s="80">
        <v>2500000</v>
      </c>
      <c r="G28" s="80">
        <v>2500000</v>
      </c>
      <c r="H28" s="34"/>
      <c r="I28" s="34"/>
      <c r="J28" s="34"/>
      <c r="K28" s="34"/>
      <c r="L28" s="34"/>
      <c r="M28" s="34"/>
      <c r="N28" s="34"/>
    </row>
    <row r="29" spans="1:14" s="33" customFormat="1" ht="39" customHeight="1">
      <c r="A29" s="76" t="s">
        <v>59</v>
      </c>
      <c r="B29" s="77" t="s">
        <v>46</v>
      </c>
      <c r="C29" s="77" t="s">
        <v>129</v>
      </c>
      <c r="D29" s="78" t="s">
        <v>172</v>
      </c>
      <c r="E29" s="81" t="s">
        <v>7</v>
      </c>
      <c r="F29" s="80">
        <v>2500000</v>
      </c>
      <c r="G29" s="80">
        <v>2500000</v>
      </c>
      <c r="H29" s="34"/>
      <c r="I29" s="34"/>
      <c r="J29" s="34"/>
      <c r="K29" s="34"/>
      <c r="L29" s="34"/>
      <c r="M29" s="34"/>
      <c r="N29" s="34"/>
    </row>
    <row r="30" spans="1:14" ht="20.100000000000001" customHeight="1">
      <c r="A30" s="55" t="s">
        <v>9</v>
      </c>
      <c r="B30" s="39" t="s">
        <v>46</v>
      </c>
      <c r="C30" s="39" t="s">
        <v>145</v>
      </c>
      <c r="D30" s="40"/>
      <c r="E30" s="42"/>
      <c r="F30" s="56">
        <v>2500000</v>
      </c>
      <c r="G30" s="56">
        <v>2500000</v>
      </c>
    </row>
    <row r="31" spans="1:14" ht="20.100000000000001" customHeight="1">
      <c r="A31" s="55" t="s">
        <v>9</v>
      </c>
      <c r="B31" s="39" t="s">
        <v>46</v>
      </c>
      <c r="C31" s="39" t="s">
        <v>127</v>
      </c>
      <c r="D31" s="40"/>
      <c r="E31" s="42"/>
      <c r="F31" s="56">
        <v>2500000</v>
      </c>
      <c r="G31" s="56">
        <v>2500000</v>
      </c>
    </row>
    <row r="32" spans="1:14" ht="20.100000000000001" customHeight="1">
      <c r="A32" s="55" t="s">
        <v>48</v>
      </c>
      <c r="B32" s="39" t="s">
        <v>46</v>
      </c>
      <c r="C32" s="43" t="s">
        <v>378</v>
      </c>
      <c r="D32" s="40" t="s">
        <v>143</v>
      </c>
      <c r="E32" s="41" t="s">
        <v>298</v>
      </c>
      <c r="F32" s="56">
        <v>2500000</v>
      </c>
      <c r="G32" s="56">
        <v>2500000</v>
      </c>
    </row>
    <row r="33" spans="1:14" s="33" customFormat="1" ht="57.75" customHeight="1">
      <c r="A33" s="55" t="s">
        <v>151</v>
      </c>
      <c r="B33" s="39" t="s">
        <v>109</v>
      </c>
      <c r="C33" s="39" t="s">
        <v>409</v>
      </c>
      <c r="D33" s="40" t="s">
        <v>119</v>
      </c>
      <c r="E33" s="41" t="s">
        <v>123</v>
      </c>
      <c r="F33" s="56">
        <v>2500000</v>
      </c>
      <c r="G33" s="56">
        <v>2500000</v>
      </c>
      <c r="H33" s="34"/>
      <c r="I33" s="34"/>
      <c r="J33" s="34"/>
      <c r="K33" s="34"/>
      <c r="L33" s="34"/>
      <c r="M33" s="34"/>
      <c r="N33" s="34"/>
    </row>
    <row r="34" spans="1:14" s="33" customFormat="1" ht="20.100000000000001" customHeight="1">
      <c r="A34" s="70" t="s">
        <v>45</v>
      </c>
      <c r="B34" s="71" t="s">
        <v>46</v>
      </c>
      <c r="C34" s="72" t="s">
        <v>408</v>
      </c>
      <c r="D34" s="73" t="s">
        <v>149</v>
      </c>
      <c r="E34" s="74" t="s">
        <v>258</v>
      </c>
      <c r="F34" s="75">
        <v>2500000</v>
      </c>
      <c r="G34" s="75">
        <v>2500000</v>
      </c>
      <c r="H34" s="34"/>
      <c r="I34" s="34"/>
      <c r="J34" s="34"/>
      <c r="K34" s="34"/>
      <c r="L34" s="34"/>
      <c r="M34" s="34"/>
      <c r="N34" s="34"/>
    </row>
    <row r="35" spans="1:14" s="33" customFormat="1" ht="20.100000000000001" customHeight="1">
      <c r="A35" s="70" t="s">
        <v>45</v>
      </c>
      <c r="B35" s="71" t="s">
        <v>109</v>
      </c>
      <c r="C35" s="72" t="s">
        <v>406</v>
      </c>
      <c r="D35" s="73" t="s">
        <v>128</v>
      </c>
      <c r="E35" s="74" t="s">
        <v>112</v>
      </c>
      <c r="F35" s="75">
        <v>2500000</v>
      </c>
      <c r="G35" s="75">
        <v>2500000</v>
      </c>
      <c r="H35" s="34"/>
      <c r="I35" s="34"/>
      <c r="J35" s="34"/>
      <c r="K35" s="34"/>
      <c r="L35" s="34"/>
      <c r="M35" s="34"/>
      <c r="N35" s="34"/>
    </row>
    <row r="36" spans="1:14" s="33" customFormat="1" ht="63" customHeight="1">
      <c r="A36" s="70" t="s">
        <v>45</v>
      </c>
      <c r="B36" s="71" t="s">
        <v>109</v>
      </c>
      <c r="C36" s="71" t="s">
        <v>360</v>
      </c>
      <c r="D36" s="73" t="s">
        <v>241</v>
      </c>
      <c r="E36" s="74" t="s">
        <v>1</v>
      </c>
      <c r="F36" s="75">
        <v>2500000</v>
      </c>
      <c r="G36" s="75">
        <v>2500000</v>
      </c>
      <c r="H36" s="34"/>
      <c r="I36" s="34"/>
      <c r="J36" s="34"/>
      <c r="K36" s="34"/>
      <c r="L36" s="34"/>
      <c r="M36" s="34"/>
      <c r="N36" s="34"/>
    </row>
    <row r="37" spans="1:14" s="33" customFormat="1" ht="20.100000000000001" customHeight="1">
      <c r="A37" s="55" t="s">
        <v>42</v>
      </c>
      <c r="B37" s="39" t="s">
        <v>46</v>
      </c>
      <c r="C37" s="39" t="s">
        <v>407</v>
      </c>
      <c r="D37" s="40" t="s">
        <v>152</v>
      </c>
      <c r="E37" s="41" t="s">
        <v>337</v>
      </c>
      <c r="F37" s="56">
        <v>2500000</v>
      </c>
      <c r="G37" s="56">
        <v>2500000</v>
      </c>
      <c r="H37" s="34"/>
      <c r="I37" s="34"/>
      <c r="J37" s="34"/>
      <c r="K37" s="34"/>
      <c r="L37" s="34"/>
      <c r="M37" s="34"/>
      <c r="N37" s="34"/>
    </row>
    <row r="38" spans="1:14" s="33" customFormat="1" ht="96.75" customHeight="1">
      <c r="A38" s="70" t="s">
        <v>57</v>
      </c>
      <c r="B38" s="71" t="s">
        <v>46</v>
      </c>
      <c r="C38" s="71" t="s">
        <v>181</v>
      </c>
      <c r="D38" s="73" t="s">
        <v>147</v>
      </c>
      <c r="E38" s="74" t="s">
        <v>2</v>
      </c>
      <c r="F38" s="75">
        <v>2500000</v>
      </c>
      <c r="G38" s="75">
        <v>2500000</v>
      </c>
      <c r="H38" s="34"/>
      <c r="I38" s="34"/>
      <c r="J38" s="34"/>
      <c r="K38" s="34"/>
      <c r="L38" s="34"/>
      <c r="M38" s="34"/>
      <c r="N38" s="34"/>
    </row>
    <row r="39" spans="1:14" ht="20.100000000000001" customHeight="1">
      <c r="A39" s="70" t="s">
        <v>57</v>
      </c>
      <c r="B39" s="71" t="s">
        <v>43</v>
      </c>
      <c r="C39" s="71" t="s">
        <v>243</v>
      </c>
      <c r="D39" s="73" t="s">
        <v>147</v>
      </c>
      <c r="E39" s="74" t="s">
        <v>275</v>
      </c>
      <c r="F39" s="75">
        <v>2500000</v>
      </c>
      <c r="G39" s="75">
        <v>2500000</v>
      </c>
    </row>
    <row r="40" spans="1:14" s="33" customFormat="1" ht="32.25" customHeight="1">
      <c r="A40" s="76" t="s">
        <v>54</v>
      </c>
      <c r="B40" s="77" t="s">
        <v>43</v>
      </c>
      <c r="C40" s="77" t="s">
        <v>373</v>
      </c>
      <c r="D40" s="78" t="s">
        <v>147</v>
      </c>
      <c r="E40" s="79" t="s">
        <v>113</v>
      </c>
      <c r="F40" s="80">
        <v>2500000</v>
      </c>
      <c r="G40" s="80">
        <v>2500000</v>
      </c>
      <c r="H40" s="34"/>
      <c r="I40" s="34"/>
      <c r="J40" s="34"/>
      <c r="K40" s="34"/>
      <c r="L40" s="34"/>
      <c r="M40" s="34"/>
      <c r="N40" s="34"/>
    </row>
    <row r="41" spans="1:14" s="33" customFormat="1" ht="20.100000000000001" customHeight="1">
      <c r="A41" s="76" t="s">
        <v>54</v>
      </c>
      <c r="B41" s="77" t="s">
        <v>46</v>
      </c>
      <c r="C41" s="77" t="s">
        <v>202</v>
      </c>
      <c r="D41" s="78" t="s">
        <v>147</v>
      </c>
      <c r="E41" s="81" t="s">
        <v>111</v>
      </c>
      <c r="F41" s="80">
        <v>2500000</v>
      </c>
      <c r="G41" s="80">
        <v>2500000</v>
      </c>
      <c r="H41" s="34"/>
      <c r="I41" s="34"/>
      <c r="J41" s="34"/>
      <c r="K41" s="34"/>
      <c r="L41" s="34"/>
      <c r="M41" s="34"/>
      <c r="N41" s="34"/>
    </row>
    <row r="42" spans="1:14" s="33" customFormat="1" ht="20.100000000000001" customHeight="1">
      <c r="A42" s="76" t="s">
        <v>54</v>
      </c>
      <c r="B42" s="77" t="s">
        <v>46</v>
      </c>
      <c r="C42" s="77" t="s">
        <v>153</v>
      </c>
      <c r="D42" s="78" t="s">
        <v>149</v>
      </c>
      <c r="E42" s="81" t="s">
        <v>372</v>
      </c>
      <c r="F42" s="80">
        <v>2500000</v>
      </c>
      <c r="G42" s="80">
        <v>2500000</v>
      </c>
      <c r="H42" s="34"/>
      <c r="I42" s="34"/>
      <c r="J42" s="34"/>
      <c r="K42" s="34"/>
      <c r="L42" s="34"/>
      <c r="M42" s="34"/>
      <c r="N42" s="34"/>
    </row>
    <row r="43" spans="1:14" ht="20.100000000000001" customHeight="1">
      <c r="A43" s="55" t="s">
        <v>54</v>
      </c>
      <c r="B43" s="39" t="s">
        <v>46</v>
      </c>
      <c r="C43" s="39" t="s">
        <v>161</v>
      </c>
      <c r="D43" s="40"/>
      <c r="E43" s="42"/>
      <c r="F43" s="56">
        <v>2500000</v>
      </c>
      <c r="G43" s="56">
        <v>2500000</v>
      </c>
    </row>
    <row r="44" spans="1:14" s="33" customFormat="1" ht="20.100000000000001" customHeight="1">
      <c r="A44" s="76" t="s">
        <v>54</v>
      </c>
      <c r="B44" s="77" t="s">
        <v>46</v>
      </c>
      <c r="C44" s="77" t="s">
        <v>140</v>
      </c>
      <c r="D44" s="78" t="s">
        <v>133</v>
      </c>
      <c r="E44" s="79" t="s">
        <v>5</v>
      </c>
      <c r="F44" s="80">
        <v>2500000</v>
      </c>
      <c r="G44" s="80">
        <v>2500000</v>
      </c>
      <c r="H44" s="34"/>
      <c r="I44" s="34"/>
      <c r="J44" s="34"/>
      <c r="K44" s="34"/>
      <c r="L44" s="34"/>
      <c r="M44" s="34"/>
      <c r="N44" s="34"/>
    </row>
    <row r="45" spans="1:14" s="33" customFormat="1" ht="20.100000000000001" customHeight="1">
      <c r="A45" s="82" t="s">
        <v>53</v>
      </c>
      <c r="B45" s="83" t="s">
        <v>43</v>
      </c>
      <c r="C45" s="83" t="s">
        <v>357</v>
      </c>
      <c r="D45" s="84" t="s">
        <v>245</v>
      </c>
      <c r="E45" s="85" t="s">
        <v>246</v>
      </c>
      <c r="F45" s="86">
        <v>2500000</v>
      </c>
      <c r="G45" s="86">
        <v>2500000</v>
      </c>
      <c r="H45" s="34"/>
      <c r="I45" s="34"/>
      <c r="J45" s="34"/>
      <c r="K45" s="34"/>
      <c r="L45" s="34"/>
      <c r="M45" s="34"/>
      <c r="N45" s="34"/>
    </row>
    <row r="46" spans="1:14" s="33" customFormat="1" ht="20.100000000000001" customHeight="1">
      <c r="A46" s="82" t="s">
        <v>53</v>
      </c>
      <c r="B46" s="87" t="s">
        <v>43</v>
      </c>
      <c r="C46" s="87" t="s">
        <v>369</v>
      </c>
      <c r="D46" s="87" t="s">
        <v>158</v>
      </c>
      <c r="E46" s="85" t="s">
        <v>285</v>
      </c>
      <c r="F46" s="86">
        <v>2500000</v>
      </c>
      <c r="G46" s="86">
        <v>2500000</v>
      </c>
      <c r="H46" s="34"/>
      <c r="I46" s="34"/>
      <c r="J46" s="34"/>
      <c r="K46" s="34"/>
      <c r="L46" s="34"/>
      <c r="M46" s="34"/>
      <c r="N46" s="34"/>
    </row>
    <row r="47" spans="1:14" s="33" customFormat="1" ht="20.100000000000001" customHeight="1">
      <c r="A47" s="82" t="s">
        <v>53</v>
      </c>
      <c r="B47" s="83" t="s">
        <v>46</v>
      </c>
      <c r="C47" s="83" t="s">
        <v>354</v>
      </c>
      <c r="D47" s="87" t="s">
        <v>158</v>
      </c>
      <c r="E47" s="85" t="s">
        <v>283</v>
      </c>
      <c r="F47" s="86">
        <v>2500000</v>
      </c>
      <c r="G47" s="86">
        <v>2500000</v>
      </c>
      <c r="H47" s="34"/>
      <c r="I47" s="34"/>
      <c r="J47" s="34"/>
      <c r="K47" s="34"/>
      <c r="L47" s="34"/>
      <c r="M47" s="34"/>
      <c r="N47" s="34"/>
    </row>
    <row r="48" spans="1:14" s="33" customFormat="1" ht="20.100000000000001" customHeight="1">
      <c r="A48" s="70" t="s">
        <v>49</v>
      </c>
      <c r="B48" s="71" t="s">
        <v>46</v>
      </c>
      <c r="C48" s="71" t="s">
        <v>141</v>
      </c>
      <c r="D48" s="73" t="s">
        <v>162</v>
      </c>
      <c r="E48" s="74" t="s">
        <v>274</v>
      </c>
      <c r="F48" s="75">
        <v>2500000</v>
      </c>
      <c r="G48" s="75">
        <v>2500000</v>
      </c>
      <c r="H48" s="34"/>
      <c r="I48" s="34"/>
      <c r="J48" s="34"/>
      <c r="K48" s="34"/>
      <c r="L48" s="34"/>
      <c r="M48" s="34"/>
      <c r="N48" s="34"/>
    </row>
    <row r="49" spans="1:14" s="33" customFormat="1" ht="20.100000000000001" customHeight="1">
      <c r="A49" s="70" t="s">
        <v>49</v>
      </c>
      <c r="B49" s="71" t="s">
        <v>109</v>
      </c>
      <c r="C49" s="71" t="s">
        <v>240</v>
      </c>
      <c r="D49" s="73" t="s">
        <v>332</v>
      </c>
      <c r="E49" s="74" t="s">
        <v>291</v>
      </c>
      <c r="F49" s="75">
        <v>2500000</v>
      </c>
      <c r="G49" s="75">
        <v>2500000</v>
      </c>
      <c r="H49" s="34"/>
      <c r="I49" s="34"/>
      <c r="J49" s="34"/>
      <c r="K49" s="34"/>
      <c r="L49" s="34"/>
      <c r="M49" s="34"/>
      <c r="N49" s="34"/>
    </row>
    <row r="50" spans="1:14" ht="17.25" customHeight="1">
      <c r="A50" s="93" t="s">
        <v>49</v>
      </c>
      <c r="B50" s="94" t="s">
        <v>46</v>
      </c>
      <c r="C50" s="94" t="s">
        <v>356</v>
      </c>
      <c r="D50" s="95" t="s">
        <v>272</v>
      </c>
      <c r="E50" s="74" t="s">
        <v>277</v>
      </c>
      <c r="F50" s="96">
        <v>2500000</v>
      </c>
      <c r="G50" s="96">
        <v>2500000</v>
      </c>
    </row>
    <row r="51" spans="1:14" ht="17.25" customHeight="1">
      <c r="A51" s="36"/>
      <c r="B51" s="36"/>
      <c r="C51" s="36"/>
      <c r="D51" s="36"/>
      <c r="E51" s="37"/>
      <c r="F51" s="36"/>
    </row>
    <row r="52" spans="1:14" ht="17.25" customHeight="1">
      <c r="A52" s="36"/>
      <c r="B52" s="36"/>
      <c r="C52" s="36"/>
      <c r="D52" s="36"/>
      <c r="E52" s="37"/>
      <c r="F52" s="36"/>
    </row>
    <row r="53" spans="1:14" ht="45.75" customHeight="1">
      <c r="A53" s="36"/>
      <c r="B53" s="36"/>
      <c r="C53" s="110" t="s">
        <v>338</v>
      </c>
      <c r="D53" s="111"/>
      <c r="E53" s="111"/>
      <c r="F53" s="112"/>
    </row>
    <row r="54" spans="1:14" ht="45.75" customHeight="1">
      <c r="A54" s="36"/>
      <c r="B54" s="36"/>
      <c r="C54" s="113" t="s">
        <v>121</v>
      </c>
      <c r="D54" s="114"/>
      <c r="E54" s="114"/>
      <c r="F54" s="115"/>
    </row>
  </sheetData>
  <autoFilter ref="A4:E49"/>
  <mergeCells count="3">
    <mergeCell ref="A1:E1"/>
    <mergeCell ref="C53:F53"/>
    <mergeCell ref="C54:F54"/>
  </mergeCells>
  <phoneticPr fontId="15" type="noConversion"/>
  <pageMargins left="0.23597222566604614" right="0.23597222566604614" top="0.39347222447395325" bottom="0.31486111879348755" header="0.31486111879348755" footer="0.2359722256660461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50" zoomScaleNormal="150" workbookViewId="0">
      <pane xSplit="3" ySplit="3" topLeftCell="D4" activePane="bottomRight" state="frozen"/>
      <selection pane="topRight"/>
      <selection pane="bottomLeft"/>
      <selection pane="bottomRight" activeCell="D9" sqref="D9"/>
    </sheetView>
  </sheetViews>
  <sheetFormatPr defaultRowHeight="13.5"/>
  <cols>
    <col min="1" max="1" width="4.6640625" customWidth="1"/>
    <col min="2" max="2" width="3.33203125" customWidth="1"/>
    <col min="3" max="3" width="13.77734375" customWidth="1"/>
    <col min="4" max="4" width="14.33203125" customWidth="1"/>
    <col min="5" max="5" width="30.44140625" customWidth="1"/>
    <col min="6" max="7" width="11.44140625" customWidth="1"/>
    <col min="8" max="15" width="8.88671875" style="35"/>
  </cols>
  <sheetData>
    <row r="1" spans="1:15" ht="24" customHeight="1">
      <c r="A1" s="109" t="s">
        <v>6</v>
      </c>
      <c r="B1" s="109"/>
      <c r="C1" s="109"/>
      <c r="D1" s="109"/>
      <c r="E1" s="109"/>
      <c r="F1" s="32"/>
      <c r="G1" s="32"/>
    </row>
    <row r="2" spans="1:15" ht="13.5" customHeight="1">
      <c r="A2" s="1"/>
      <c r="B2" s="1"/>
      <c r="C2" s="1"/>
      <c r="D2" s="1"/>
      <c r="E2" s="1"/>
      <c r="F2" s="1"/>
      <c r="G2" s="38" t="s">
        <v>236</v>
      </c>
    </row>
    <row r="3" spans="1:15" ht="23.25" customHeight="1">
      <c r="A3" s="44" t="s">
        <v>50</v>
      </c>
      <c r="B3" s="45" t="s">
        <v>106</v>
      </c>
      <c r="C3" s="46" t="s">
        <v>55</v>
      </c>
      <c r="D3" s="45" t="s">
        <v>205</v>
      </c>
      <c r="E3" s="47" t="s">
        <v>155</v>
      </c>
      <c r="F3" s="48" t="s">
        <v>417</v>
      </c>
      <c r="G3" s="48" t="s">
        <v>416</v>
      </c>
    </row>
    <row r="4" spans="1:15" ht="12" customHeight="1">
      <c r="A4" s="49"/>
      <c r="B4" s="50"/>
      <c r="C4" s="51"/>
      <c r="D4" s="50"/>
      <c r="E4" s="52"/>
      <c r="F4" s="53"/>
      <c r="G4" s="53"/>
    </row>
    <row r="5" spans="1:15" ht="18.75" customHeight="1">
      <c r="A5" s="49" t="s">
        <v>108</v>
      </c>
      <c r="B5" s="50"/>
      <c r="C5" s="51"/>
      <c r="D5" s="50"/>
      <c r="E5" s="52"/>
      <c r="F5" s="54">
        <f>SUM(F6:F14)</f>
        <v>22500000</v>
      </c>
      <c r="G5" s="54">
        <f>SUM(G6:G14)</f>
        <v>22500000</v>
      </c>
    </row>
    <row r="6" spans="1:15" s="33" customFormat="1" ht="20.100000000000001" customHeight="1">
      <c r="A6" s="55" t="s">
        <v>419</v>
      </c>
      <c r="B6" s="39" t="s">
        <v>109</v>
      </c>
      <c r="C6" s="39" t="s">
        <v>239</v>
      </c>
      <c r="D6" s="40" t="s">
        <v>104</v>
      </c>
      <c r="E6" s="41" t="s">
        <v>280</v>
      </c>
      <c r="F6" s="56">
        <v>2500000</v>
      </c>
      <c r="G6" s="56">
        <v>2500000</v>
      </c>
      <c r="H6" s="34"/>
      <c r="I6" s="34"/>
      <c r="J6" s="34"/>
      <c r="K6" s="34"/>
      <c r="L6" s="34"/>
      <c r="M6" s="34"/>
      <c r="N6" s="34"/>
      <c r="O6" s="34"/>
    </row>
    <row r="7" spans="1:15" s="33" customFormat="1" ht="28.15" customHeight="1">
      <c r="A7" s="55" t="s">
        <v>29</v>
      </c>
      <c r="B7" s="39" t="s">
        <v>109</v>
      </c>
      <c r="C7" s="39" t="s">
        <v>403</v>
      </c>
      <c r="D7" s="40" t="s">
        <v>383</v>
      </c>
      <c r="E7" s="41" t="s">
        <v>8</v>
      </c>
      <c r="F7" s="56">
        <v>2500000</v>
      </c>
      <c r="G7" s="56">
        <v>2500000</v>
      </c>
      <c r="H7" s="34"/>
      <c r="I7" s="34"/>
      <c r="J7" s="34"/>
      <c r="K7" s="34"/>
      <c r="L7" s="34"/>
      <c r="M7" s="34"/>
      <c r="N7" s="34"/>
      <c r="O7" s="34"/>
    </row>
    <row r="8" spans="1:15" s="33" customFormat="1" ht="28.15" customHeight="1">
      <c r="A8" s="55" t="s">
        <v>29</v>
      </c>
      <c r="B8" s="39" t="s">
        <v>109</v>
      </c>
      <c r="C8" s="39" t="s">
        <v>163</v>
      </c>
      <c r="D8" s="40" t="s">
        <v>314</v>
      </c>
      <c r="E8" s="41" t="s">
        <v>290</v>
      </c>
      <c r="F8" s="56">
        <v>2500000</v>
      </c>
      <c r="G8" s="56">
        <v>2500000</v>
      </c>
      <c r="H8" s="34"/>
      <c r="I8" s="34"/>
      <c r="J8" s="34"/>
      <c r="K8" s="34"/>
      <c r="L8" s="34"/>
      <c r="M8" s="34"/>
      <c r="N8" s="34"/>
      <c r="O8" s="34"/>
    </row>
    <row r="9" spans="1:15" s="33" customFormat="1" ht="28.15" customHeight="1">
      <c r="A9" s="55" t="s">
        <v>29</v>
      </c>
      <c r="B9" s="39" t="s">
        <v>109</v>
      </c>
      <c r="C9" s="43" t="s">
        <v>361</v>
      </c>
      <c r="D9" s="40" t="s">
        <v>4</v>
      </c>
      <c r="E9" s="42" t="s">
        <v>333</v>
      </c>
      <c r="F9" s="56">
        <v>2500000</v>
      </c>
      <c r="G9" s="56">
        <v>2500000</v>
      </c>
      <c r="H9" s="34"/>
      <c r="I9" s="34"/>
      <c r="J9" s="34"/>
      <c r="K9" s="34"/>
      <c r="L9" s="34"/>
      <c r="M9" s="34"/>
      <c r="N9" s="34"/>
      <c r="O9" s="34"/>
    </row>
    <row r="10" spans="1:15" s="33" customFormat="1" ht="28.15" customHeight="1">
      <c r="A10" s="55" t="s">
        <v>420</v>
      </c>
      <c r="B10" s="39" t="s">
        <v>421</v>
      </c>
      <c r="C10" s="43" t="s">
        <v>422</v>
      </c>
      <c r="D10" s="40" t="s">
        <v>423</v>
      </c>
      <c r="E10" s="41" t="s">
        <v>424</v>
      </c>
      <c r="F10" s="56">
        <v>2500000</v>
      </c>
      <c r="G10" s="56">
        <v>2500000</v>
      </c>
      <c r="H10" s="34"/>
      <c r="I10" s="34"/>
      <c r="J10" s="34"/>
      <c r="K10" s="34"/>
      <c r="L10" s="34"/>
      <c r="M10" s="34"/>
      <c r="N10" s="34"/>
      <c r="O10" s="34"/>
    </row>
    <row r="11" spans="1:15" s="33" customFormat="1" ht="28.15" customHeight="1">
      <c r="A11" s="55" t="s">
        <v>151</v>
      </c>
      <c r="B11" s="39" t="s">
        <v>109</v>
      </c>
      <c r="C11" s="39" t="s">
        <v>409</v>
      </c>
      <c r="D11" s="40" t="s">
        <v>119</v>
      </c>
      <c r="E11" s="41" t="s">
        <v>123</v>
      </c>
      <c r="F11" s="56">
        <v>2500000</v>
      </c>
      <c r="G11" s="56">
        <v>2500000</v>
      </c>
      <c r="H11" s="34"/>
      <c r="I11" s="34"/>
      <c r="J11" s="34"/>
      <c r="K11" s="34"/>
      <c r="L11" s="34"/>
      <c r="M11" s="34"/>
      <c r="N11" s="34"/>
      <c r="O11" s="34"/>
    </row>
    <row r="12" spans="1:15" s="33" customFormat="1" ht="28.15" customHeight="1">
      <c r="A12" s="55" t="s">
        <v>45</v>
      </c>
      <c r="B12" s="39" t="s">
        <v>109</v>
      </c>
      <c r="C12" s="43" t="s">
        <v>406</v>
      </c>
      <c r="D12" s="40" t="s">
        <v>128</v>
      </c>
      <c r="E12" s="41" t="s">
        <v>112</v>
      </c>
      <c r="F12" s="56">
        <v>2500000</v>
      </c>
      <c r="G12" s="56">
        <v>2500000</v>
      </c>
      <c r="H12" s="34"/>
      <c r="I12" s="34"/>
      <c r="J12" s="34"/>
      <c r="K12" s="34"/>
      <c r="L12" s="34"/>
      <c r="M12" s="34"/>
      <c r="N12" s="34"/>
      <c r="O12" s="34"/>
    </row>
    <row r="13" spans="1:15" s="33" customFormat="1" ht="28.15" customHeight="1">
      <c r="A13" s="55" t="s">
        <v>45</v>
      </c>
      <c r="B13" s="39" t="s">
        <v>109</v>
      </c>
      <c r="C13" s="39" t="s">
        <v>360</v>
      </c>
      <c r="D13" s="40" t="s">
        <v>241</v>
      </c>
      <c r="E13" s="41" t="s">
        <v>1</v>
      </c>
      <c r="F13" s="56">
        <v>2500000</v>
      </c>
      <c r="G13" s="56">
        <v>2500000</v>
      </c>
      <c r="H13" s="34"/>
      <c r="I13" s="34"/>
      <c r="J13" s="34"/>
      <c r="K13" s="34"/>
      <c r="L13" s="34"/>
      <c r="M13" s="34"/>
      <c r="N13" s="34"/>
      <c r="O13" s="34"/>
    </row>
    <row r="14" spans="1:15" s="33" customFormat="1" ht="28.15" customHeight="1">
      <c r="A14" s="55" t="s">
        <v>49</v>
      </c>
      <c r="B14" s="39" t="s">
        <v>109</v>
      </c>
      <c r="C14" s="39" t="s">
        <v>240</v>
      </c>
      <c r="D14" s="40" t="s">
        <v>332</v>
      </c>
      <c r="E14" s="41" t="s">
        <v>291</v>
      </c>
      <c r="F14" s="56">
        <v>2500000</v>
      </c>
      <c r="G14" s="56">
        <v>2500000</v>
      </c>
      <c r="H14" s="34"/>
      <c r="I14" s="34"/>
      <c r="J14" s="34"/>
      <c r="K14" s="34"/>
      <c r="L14" s="34"/>
      <c r="M14" s="34"/>
      <c r="N14" s="34"/>
      <c r="O14" s="34"/>
    </row>
    <row r="15" spans="1:15" ht="17.25" customHeight="1">
      <c r="A15" s="36"/>
      <c r="B15" s="36"/>
      <c r="C15" s="36"/>
      <c r="D15" s="36"/>
      <c r="E15" s="37"/>
      <c r="F15" s="37"/>
      <c r="G15" s="36"/>
    </row>
    <row r="16" spans="1:15">
      <c r="G16" s="35"/>
      <c r="O16"/>
    </row>
    <row r="17" spans="4:15">
      <c r="D17" s="63" t="s">
        <v>29</v>
      </c>
      <c r="E17" s="91">
        <f ca="1">SUMIF($A$6:$G$14,D17,$G$6:$G$14)</f>
        <v>10000000</v>
      </c>
      <c r="F17" s="92"/>
      <c r="G17" s="35"/>
      <c r="O17"/>
    </row>
    <row r="18" spans="4:15">
      <c r="D18" s="39" t="s">
        <v>151</v>
      </c>
      <c r="E18" s="105">
        <f t="shared" ref="E18:E20" ca="1" si="0">SUMIF($A$6:$G$14,D18,$G$6:$G$14)</f>
        <v>2500000</v>
      </c>
      <c r="F18" s="92"/>
      <c r="G18" s="35"/>
      <c r="O18"/>
    </row>
    <row r="19" spans="4:15">
      <c r="D19" s="71" t="s">
        <v>45</v>
      </c>
      <c r="E19" s="105">
        <f t="shared" ca="1" si="0"/>
        <v>5000000</v>
      </c>
      <c r="F19" s="92"/>
      <c r="G19" s="35"/>
      <c r="O19"/>
    </row>
    <row r="20" spans="4:15">
      <c r="D20" s="89" t="s">
        <v>49</v>
      </c>
      <c r="E20" s="105">
        <f t="shared" ca="1" si="0"/>
        <v>2500000</v>
      </c>
      <c r="F20" s="92"/>
      <c r="G20" s="35"/>
      <c r="O20"/>
    </row>
    <row r="21" spans="4:15">
      <c r="D21" s="90"/>
      <c r="E21" s="105">
        <f ca="1">SUM(E17:E20)</f>
        <v>20000000</v>
      </c>
      <c r="F21" s="92"/>
      <c r="G21" s="35"/>
      <c r="O21"/>
    </row>
    <row r="22" spans="4:15">
      <c r="G22" s="35"/>
      <c r="O22"/>
    </row>
    <row r="23" spans="4:15">
      <c r="G23" s="35"/>
      <c r="O23"/>
    </row>
    <row r="24" spans="4:15">
      <c r="G24" s="35"/>
      <c r="O24"/>
    </row>
    <row r="25" spans="4:15">
      <c r="G25" s="35"/>
      <c r="O25"/>
    </row>
  </sheetData>
  <mergeCells count="1">
    <mergeCell ref="A1:E1"/>
  </mergeCells>
  <phoneticPr fontId="15" type="noConversion"/>
  <pageMargins left="0.23597222566604614" right="0.23597222566604614" top="0.39347222447395325" bottom="0.31486111879348755" header="0.31486111879348755" footer="0.23597222566604614"/>
  <pageSetup paperSize="9" scale="85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="150" zoomScaleNormal="150" workbookViewId="0">
      <pane xSplit="3" ySplit="3" topLeftCell="D51" activePane="bottomRight" state="frozen"/>
      <selection pane="topRight"/>
      <selection pane="bottomLeft"/>
      <selection pane="bottomRight" activeCell="E69" sqref="E69:E70"/>
    </sheetView>
  </sheetViews>
  <sheetFormatPr defaultRowHeight="13.5"/>
  <cols>
    <col min="1" max="1" width="4.6640625" customWidth="1"/>
    <col min="2" max="2" width="3.33203125" customWidth="1"/>
    <col min="3" max="3" width="13.77734375" customWidth="1"/>
    <col min="4" max="4" width="14.33203125" customWidth="1"/>
    <col min="5" max="5" width="28.44140625" customWidth="1"/>
    <col min="6" max="6" width="10.5546875" customWidth="1"/>
    <col min="7" max="14" width="8.88671875" style="35"/>
  </cols>
  <sheetData>
    <row r="1" spans="1:14" ht="24" customHeight="1">
      <c r="A1" s="109" t="s">
        <v>115</v>
      </c>
      <c r="B1" s="109"/>
      <c r="C1" s="109"/>
      <c r="D1" s="109"/>
      <c r="E1" s="109"/>
      <c r="F1" s="32"/>
    </row>
    <row r="2" spans="1:14" ht="13.5" customHeight="1">
      <c r="A2" s="1"/>
      <c r="B2" s="1"/>
      <c r="C2" s="1"/>
      <c r="D2" s="1"/>
      <c r="E2" s="1"/>
      <c r="F2" s="38" t="s">
        <v>236</v>
      </c>
    </row>
    <row r="3" spans="1:14" ht="23.25" customHeight="1">
      <c r="A3" s="44" t="s">
        <v>50</v>
      </c>
      <c r="B3" s="45" t="s">
        <v>106</v>
      </c>
      <c r="C3" s="46" t="s">
        <v>55</v>
      </c>
      <c r="D3" s="45" t="s">
        <v>205</v>
      </c>
      <c r="E3" s="47" t="s">
        <v>155</v>
      </c>
      <c r="F3" s="48" t="s">
        <v>417</v>
      </c>
      <c r="G3" s="48" t="s">
        <v>416</v>
      </c>
    </row>
    <row r="4" spans="1:14" ht="12" customHeight="1">
      <c r="A4" s="49"/>
      <c r="B4" s="50"/>
      <c r="C4" s="51"/>
      <c r="D4" s="50"/>
      <c r="E4" s="52"/>
      <c r="F4" s="53"/>
      <c r="G4" s="53"/>
    </row>
    <row r="5" spans="1:14" ht="18.75" customHeight="1">
      <c r="A5" s="49" t="s">
        <v>108</v>
      </c>
      <c r="B5" s="50"/>
      <c r="C5" s="51"/>
      <c r="D5" s="50"/>
      <c r="E5" s="52"/>
      <c r="F5" s="54">
        <f>SUM(F6:F37)</f>
        <v>80000000</v>
      </c>
      <c r="G5" s="54">
        <f>SUM(G6:G37)</f>
        <v>80000000</v>
      </c>
    </row>
    <row r="6" spans="1:14" s="33" customFormat="1" ht="14.25" customHeight="1">
      <c r="A6" s="55" t="s">
        <v>51</v>
      </c>
      <c r="B6" s="39" t="s">
        <v>43</v>
      </c>
      <c r="C6" s="39" t="s">
        <v>375</v>
      </c>
      <c r="D6" s="40" t="s">
        <v>3</v>
      </c>
      <c r="E6" s="41" t="s">
        <v>0</v>
      </c>
      <c r="F6" s="56">
        <v>2500000</v>
      </c>
      <c r="G6" s="56">
        <v>2500000</v>
      </c>
      <c r="H6" s="34"/>
      <c r="I6" s="34"/>
      <c r="J6" s="34"/>
      <c r="K6" s="34"/>
      <c r="L6" s="34"/>
      <c r="M6" s="34"/>
      <c r="N6" s="34"/>
    </row>
    <row r="7" spans="1:14" s="33" customFormat="1" ht="14.25" customHeight="1">
      <c r="A7" s="55" t="s">
        <v>41</v>
      </c>
      <c r="B7" s="39" t="s">
        <v>43</v>
      </c>
      <c r="C7" s="39" t="s">
        <v>363</v>
      </c>
      <c r="D7" s="40" t="s">
        <v>237</v>
      </c>
      <c r="E7" s="41" t="s">
        <v>335</v>
      </c>
      <c r="F7" s="56">
        <v>2500000</v>
      </c>
      <c r="G7" s="56">
        <v>2500000</v>
      </c>
      <c r="H7" s="34"/>
      <c r="I7" s="34"/>
      <c r="J7" s="34"/>
      <c r="K7" s="34"/>
      <c r="L7" s="34"/>
      <c r="M7" s="34"/>
      <c r="N7" s="34"/>
    </row>
    <row r="8" spans="1:14" s="33" customFormat="1" ht="14.25" customHeight="1">
      <c r="A8" s="55" t="s">
        <v>52</v>
      </c>
      <c r="B8" s="39" t="s">
        <v>43</v>
      </c>
      <c r="C8" s="39" t="s">
        <v>389</v>
      </c>
      <c r="D8" s="40" t="s">
        <v>414</v>
      </c>
      <c r="E8" s="41" t="s">
        <v>311</v>
      </c>
      <c r="F8" s="56">
        <v>2500000</v>
      </c>
      <c r="G8" s="56">
        <v>2500000</v>
      </c>
      <c r="H8" s="34"/>
      <c r="I8" s="34"/>
      <c r="J8" s="34"/>
      <c r="K8" s="34"/>
      <c r="L8" s="34"/>
      <c r="M8" s="34"/>
      <c r="N8" s="34"/>
    </row>
    <row r="9" spans="1:14" s="33" customFormat="1" ht="14.25" customHeight="1">
      <c r="A9" s="55" t="s">
        <v>56</v>
      </c>
      <c r="B9" s="39" t="s">
        <v>43</v>
      </c>
      <c r="C9" s="39" t="s">
        <v>204</v>
      </c>
      <c r="D9" s="40" t="s">
        <v>61</v>
      </c>
      <c r="E9" s="41" t="s">
        <v>122</v>
      </c>
      <c r="F9" s="56">
        <v>2500000</v>
      </c>
      <c r="G9" s="56">
        <v>2500000</v>
      </c>
      <c r="H9" s="34"/>
      <c r="I9" s="34"/>
      <c r="J9" s="34"/>
      <c r="K9" s="34"/>
      <c r="L9" s="34"/>
      <c r="M9" s="34"/>
      <c r="N9" s="34"/>
    </row>
    <row r="10" spans="1:14" s="33" customFormat="1" ht="18" customHeight="1">
      <c r="A10" s="55" t="s">
        <v>198</v>
      </c>
      <c r="B10" s="39" t="s">
        <v>46</v>
      </c>
      <c r="C10" s="43" t="s">
        <v>366</v>
      </c>
      <c r="D10" s="40" t="s">
        <v>162</v>
      </c>
      <c r="E10" s="41" t="s">
        <v>116</v>
      </c>
      <c r="F10" s="56">
        <v>2500000</v>
      </c>
      <c r="G10" s="56">
        <v>2500000</v>
      </c>
      <c r="H10" s="34"/>
      <c r="I10" s="34"/>
      <c r="J10" s="34"/>
      <c r="K10" s="34"/>
      <c r="L10" s="34"/>
      <c r="M10" s="34"/>
      <c r="N10" s="34"/>
    </row>
    <row r="11" spans="1:14" s="33" customFormat="1" ht="14.25" customHeight="1">
      <c r="A11" s="55" t="s">
        <v>37</v>
      </c>
      <c r="B11" s="39" t="s">
        <v>46</v>
      </c>
      <c r="C11" s="39" t="s">
        <v>368</v>
      </c>
      <c r="D11" s="40" t="s">
        <v>150</v>
      </c>
      <c r="E11" s="41" t="s">
        <v>117</v>
      </c>
      <c r="F11" s="56">
        <v>2500000</v>
      </c>
      <c r="G11" s="56">
        <v>2500000</v>
      </c>
      <c r="H11" s="34"/>
      <c r="I11" s="34"/>
      <c r="J11" s="34"/>
      <c r="K11" s="34"/>
      <c r="L11" s="34"/>
      <c r="M11" s="34"/>
      <c r="N11" s="34"/>
    </row>
    <row r="12" spans="1:14" s="33" customFormat="1" ht="14.25" customHeight="1">
      <c r="A12" s="57" t="s">
        <v>25</v>
      </c>
      <c r="B12" s="58" t="s">
        <v>43</v>
      </c>
      <c r="C12" s="58" t="s">
        <v>365</v>
      </c>
      <c r="D12" s="59" t="s">
        <v>200</v>
      </c>
      <c r="E12" s="60" t="s">
        <v>124</v>
      </c>
      <c r="F12" s="61">
        <v>2500000</v>
      </c>
      <c r="G12" s="61">
        <v>2500000</v>
      </c>
      <c r="H12" s="34"/>
      <c r="I12" s="34"/>
      <c r="J12" s="34"/>
      <c r="K12" s="34"/>
      <c r="L12" s="34"/>
      <c r="M12" s="34"/>
      <c r="N12" s="34"/>
    </row>
    <row r="13" spans="1:14" s="33" customFormat="1" ht="14.25" customHeight="1">
      <c r="A13" s="57" t="s">
        <v>25</v>
      </c>
      <c r="B13" s="58" t="s">
        <v>46</v>
      </c>
      <c r="C13" s="58" t="s">
        <v>367</v>
      </c>
      <c r="D13" s="59" t="s">
        <v>167</v>
      </c>
      <c r="E13" s="60" t="s">
        <v>120</v>
      </c>
      <c r="F13" s="61">
        <v>2500000</v>
      </c>
      <c r="G13" s="61">
        <v>2500000</v>
      </c>
      <c r="H13" s="34"/>
      <c r="I13" s="34"/>
      <c r="J13" s="34"/>
      <c r="K13" s="34"/>
      <c r="L13" s="34"/>
      <c r="M13" s="34"/>
      <c r="N13" s="34"/>
    </row>
    <row r="14" spans="1:14" s="33" customFormat="1" ht="14.25" customHeight="1">
      <c r="A14" s="55" t="s">
        <v>20</v>
      </c>
      <c r="B14" s="39" t="s">
        <v>43</v>
      </c>
      <c r="C14" s="39" t="s">
        <v>190</v>
      </c>
      <c r="D14" s="40" t="s">
        <v>413</v>
      </c>
      <c r="E14" s="41" t="s">
        <v>118</v>
      </c>
      <c r="F14" s="56">
        <v>2500000</v>
      </c>
      <c r="G14" s="56">
        <v>2500000</v>
      </c>
      <c r="H14" s="34"/>
      <c r="I14" s="34"/>
      <c r="J14" s="34"/>
      <c r="K14" s="34"/>
      <c r="L14" s="34"/>
      <c r="M14" s="34"/>
      <c r="N14" s="34"/>
    </row>
    <row r="15" spans="1:14" s="33" customFormat="1" ht="14.25" customHeight="1">
      <c r="A15" s="62" t="s">
        <v>29</v>
      </c>
      <c r="B15" s="63" t="s">
        <v>46</v>
      </c>
      <c r="C15" s="63" t="s">
        <v>135</v>
      </c>
      <c r="D15" s="64" t="s">
        <v>189</v>
      </c>
      <c r="E15" s="65" t="s">
        <v>411</v>
      </c>
      <c r="F15" s="66">
        <v>2500000</v>
      </c>
      <c r="G15" s="66">
        <v>2500000</v>
      </c>
      <c r="H15" s="34"/>
      <c r="I15" s="34"/>
      <c r="J15" s="34"/>
      <c r="K15" s="34"/>
      <c r="L15" s="34"/>
      <c r="M15" s="34"/>
      <c r="N15" s="34"/>
    </row>
    <row r="16" spans="1:14" s="33" customFormat="1" ht="14.25" customHeight="1">
      <c r="A16" s="62" t="s">
        <v>29</v>
      </c>
      <c r="B16" s="63" t="s">
        <v>46</v>
      </c>
      <c r="C16" s="67" t="s">
        <v>371</v>
      </c>
      <c r="D16" s="64" t="s">
        <v>150</v>
      </c>
      <c r="E16" s="68" t="s">
        <v>276</v>
      </c>
      <c r="F16" s="66">
        <v>2500000</v>
      </c>
      <c r="G16" s="66">
        <v>2500000</v>
      </c>
      <c r="H16" s="34"/>
      <c r="I16" s="34"/>
      <c r="J16" s="34"/>
      <c r="K16" s="34"/>
      <c r="L16" s="34"/>
      <c r="M16" s="34"/>
      <c r="N16" s="34"/>
    </row>
    <row r="17" spans="1:14" s="33" customFormat="1" ht="14.25" customHeight="1">
      <c r="A17" s="55" t="s">
        <v>40</v>
      </c>
      <c r="B17" s="39" t="s">
        <v>46</v>
      </c>
      <c r="C17" s="43" t="s">
        <v>412</v>
      </c>
      <c r="D17" s="40" t="s">
        <v>188</v>
      </c>
      <c r="E17" s="41" t="s">
        <v>310</v>
      </c>
      <c r="F17" s="56">
        <v>2500000</v>
      </c>
      <c r="G17" s="56">
        <v>2500000</v>
      </c>
      <c r="H17" s="34"/>
      <c r="I17" s="34"/>
      <c r="J17" s="34"/>
      <c r="K17" s="34"/>
      <c r="L17" s="34"/>
      <c r="M17" s="34"/>
      <c r="N17" s="34"/>
    </row>
    <row r="18" spans="1:14" s="33" customFormat="1" ht="14.25" customHeight="1">
      <c r="A18" s="55" t="s">
        <v>191</v>
      </c>
      <c r="B18" s="39" t="s">
        <v>43</v>
      </c>
      <c r="C18" s="43" t="s">
        <v>362</v>
      </c>
      <c r="D18" s="40" t="s">
        <v>148</v>
      </c>
      <c r="E18" s="42" t="s">
        <v>110</v>
      </c>
      <c r="F18" s="56">
        <v>2500000</v>
      </c>
      <c r="G18" s="56">
        <v>2500000</v>
      </c>
      <c r="H18" s="34"/>
      <c r="I18" s="34"/>
      <c r="J18" s="34"/>
      <c r="K18" s="34"/>
      <c r="L18" s="34"/>
      <c r="M18" s="34"/>
      <c r="N18" s="34"/>
    </row>
    <row r="19" spans="1:14" s="33" customFormat="1" ht="14.25" customHeight="1">
      <c r="A19" s="55" t="s">
        <v>44</v>
      </c>
      <c r="B19" s="39" t="s">
        <v>43</v>
      </c>
      <c r="C19" s="39" t="s">
        <v>377</v>
      </c>
      <c r="D19" s="40" t="s">
        <v>199</v>
      </c>
      <c r="E19" s="41" t="s">
        <v>312</v>
      </c>
      <c r="F19" s="56">
        <v>2500000</v>
      </c>
      <c r="G19" s="56">
        <v>2500000</v>
      </c>
      <c r="H19" s="34"/>
      <c r="I19" s="34"/>
      <c r="J19" s="34"/>
      <c r="K19" s="34"/>
      <c r="L19" s="34"/>
      <c r="M19" s="34"/>
      <c r="N19" s="34"/>
    </row>
    <row r="20" spans="1:14" s="33" customFormat="1" ht="14.25" customHeight="1">
      <c r="A20" s="55" t="s">
        <v>22</v>
      </c>
      <c r="B20" s="39" t="s">
        <v>43</v>
      </c>
      <c r="C20" s="39" t="s">
        <v>370</v>
      </c>
      <c r="D20" s="40" t="s">
        <v>316</v>
      </c>
      <c r="E20" s="41" t="s">
        <v>281</v>
      </c>
      <c r="F20" s="56">
        <v>2500000</v>
      </c>
      <c r="G20" s="56">
        <v>2500000</v>
      </c>
      <c r="H20" s="34"/>
      <c r="I20" s="34"/>
      <c r="J20" s="34"/>
      <c r="K20" s="34"/>
      <c r="L20" s="34"/>
      <c r="M20" s="34"/>
      <c r="N20" s="34"/>
    </row>
    <row r="21" spans="1:14" s="33" customFormat="1" ht="14.25" customHeight="1">
      <c r="A21" s="99" t="s">
        <v>59</v>
      </c>
      <c r="B21" s="100" t="s">
        <v>46</v>
      </c>
      <c r="C21" s="100" t="s">
        <v>171</v>
      </c>
      <c r="D21" s="101" t="s">
        <v>172</v>
      </c>
      <c r="E21" s="102" t="s">
        <v>334</v>
      </c>
      <c r="F21" s="103">
        <v>2500000</v>
      </c>
      <c r="G21" s="103">
        <v>2500000</v>
      </c>
      <c r="H21" s="34"/>
      <c r="I21" s="34"/>
      <c r="J21" s="34"/>
      <c r="K21" s="34"/>
      <c r="L21" s="34"/>
      <c r="M21" s="34"/>
      <c r="N21" s="34"/>
    </row>
    <row r="22" spans="1:14" s="33" customFormat="1" ht="14.25" customHeight="1">
      <c r="A22" s="99" t="s">
        <v>59</v>
      </c>
      <c r="B22" s="100" t="s">
        <v>46</v>
      </c>
      <c r="C22" s="100" t="s">
        <v>129</v>
      </c>
      <c r="D22" s="101" t="s">
        <v>172</v>
      </c>
      <c r="E22" s="102" t="s">
        <v>7</v>
      </c>
      <c r="F22" s="103">
        <v>2500000</v>
      </c>
      <c r="G22" s="103">
        <v>2500000</v>
      </c>
      <c r="H22" s="34"/>
      <c r="I22" s="34"/>
      <c r="J22" s="34"/>
      <c r="K22" s="34"/>
      <c r="L22" s="34"/>
      <c r="M22" s="34"/>
      <c r="N22" s="34"/>
    </row>
    <row r="23" spans="1:14" s="33" customFormat="1" ht="14.25" customHeight="1">
      <c r="A23" s="99" t="s">
        <v>59</v>
      </c>
      <c r="B23" s="100" t="s">
        <v>46</v>
      </c>
      <c r="C23" s="104" t="s">
        <v>359</v>
      </c>
      <c r="D23" s="101" t="s">
        <v>178</v>
      </c>
      <c r="E23" s="102" t="s">
        <v>410</v>
      </c>
      <c r="F23" s="103">
        <v>2500000</v>
      </c>
      <c r="G23" s="103">
        <v>2500000</v>
      </c>
      <c r="H23" s="34"/>
      <c r="I23" s="34"/>
      <c r="J23" s="34"/>
      <c r="K23" s="34"/>
      <c r="L23" s="34"/>
      <c r="M23" s="34"/>
      <c r="N23" s="34"/>
    </row>
    <row r="24" spans="1:14" s="33" customFormat="1" ht="14.25" customHeight="1">
      <c r="A24" s="55" t="s">
        <v>48</v>
      </c>
      <c r="B24" s="39" t="s">
        <v>46</v>
      </c>
      <c r="C24" s="43" t="s">
        <v>378</v>
      </c>
      <c r="D24" s="40" t="s">
        <v>143</v>
      </c>
      <c r="E24" s="41" t="s">
        <v>298</v>
      </c>
      <c r="F24" s="56">
        <v>2500000</v>
      </c>
      <c r="G24" s="56">
        <v>2500000</v>
      </c>
      <c r="H24" s="34"/>
      <c r="I24" s="34"/>
      <c r="J24" s="34"/>
      <c r="K24" s="34"/>
      <c r="L24" s="34"/>
      <c r="M24" s="34"/>
      <c r="N24" s="34"/>
    </row>
    <row r="25" spans="1:14" s="33" customFormat="1" ht="14.25" customHeight="1">
      <c r="A25" s="70" t="s">
        <v>45</v>
      </c>
      <c r="B25" s="71" t="s">
        <v>46</v>
      </c>
      <c r="C25" s="72" t="s">
        <v>408</v>
      </c>
      <c r="D25" s="73" t="s">
        <v>149</v>
      </c>
      <c r="E25" s="74" t="s">
        <v>258</v>
      </c>
      <c r="F25" s="75">
        <v>2500000</v>
      </c>
      <c r="G25" s="75">
        <v>2500000</v>
      </c>
      <c r="H25" s="34"/>
      <c r="I25" s="34"/>
      <c r="J25" s="34"/>
      <c r="K25" s="34"/>
      <c r="L25" s="34"/>
      <c r="M25" s="34"/>
      <c r="N25" s="34"/>
    </row>
    <row r="26" spans="1:14" s="33" customFormat="1" ht="14.25" customHeight="1">
      <c r="A26" s="55" t="s">
        <v>42</v>
      </c>
      <c r="B26" s="39" t="s">
        <v>46</v>
      </c>
      <c r="C26" s="39" t="s">
        <v>407</v>
      </c>
      <c r="D26" s="40" t="s">
        <v>152</v>
      </c>
      <c r="E26" s="41" t="s">
        <v>337</v>
      </c>
      <c r="F26" s="56">
        <v>2500000</v>
      </c>
      <c r="G26" s="56">
        <v>2500000</v>
      </c>
      <c r="H26" s="34"/>
      <c r="I26" s="34"/>
      <c r="J26" s="34"/>
      <c r="K26" s="34"/>
      <c r="L26" s="34"/>
      <c r="M26" s="34"/>
      <c r="N26" s="34"/>
    </row>
    <row r="27" spans="1:14" s="33" customFormat="1" ht="14.25" customHeight="1">
      <c r="A27" s="82" t="s">
        <v>57</v>
      </c>
      <c r="B27" s="83" t="s">
        <v>46</v>
      </c>
      <c r="C27" s="83" t="s">
        <v>181</v>
      </c>
      <c r="D27" s="84" t="s">
        <v>147</v>
      </c>
      <c r="E27" s="85" t="s">
        <v>2</v>
      </c>
      <c r="F27" s="86">
        <v>2500000</v>
      </c>
      <c r="G27" s="86">
        <v>2500000</v>
      </c>
      <c r="H27" s="34"/>
      <c r="I27" s="34"/>
      <c r="J27" s="34"/>
      <c r="K27" s="34"/>
      <c r="L27" s="34"/>
      <c r="M27" s="34"/>
      <c r="N27" s="34"/>
    </row>
    <row r="28" spans="1:14" s="33" customFormat="1" ht="14.25" customHeight="1">
      <c r="A28" s="82" t="s">
        <v>57</v>
      </c>
      <c r="B28" s="83" t="s">
        <v>43</v>
      </c>
      <c r="C28" s="83" t="s">
        <v>243</v>
      </c>
      <c r="D28" s="84" t="s">
        <v>147</v>
      </c>
      <c r="E28" s="85" t="s">
        <v>275</v>
      </c>
      <c r="F28" s="86">
        <v>2500000</v>
      </c>
      <c r="G28" s="86">
        <v>2500000</v>
      </c>
      <c r="H28" s="34"/>
      <c r="I28" s="34"/>
      <c r="J28" s="34"/>
      <c r="K28" s="34"/>
      <c r="L28" s="34"/>
      <c r="M28" s="34"/>
      <c r="N28" s="34"/>
    </row>
    <row r="29" spans="1:14" s="33" customFormat="1" ht="14.25" customHeight="1">
      <c r="A29" s="76" t="s">
        <v>54</v>
      </c>
      <c r="B29" s="77" t="s">
        <v>43</v>
      </c>
      <c r="C29" s="77" t="s">
        <v>373</v>
      </c>
      <c r="D29" s="78" t="s">
        <v>147</v>
      </c>
      <c r="E29" s="79" t="s">
        <v>113</v>
      </c>
      <c r="F29" s="80">
        <v>2500000</v>
      </c>
      <c r="G29" s="80">
        <v>2500000</v>
      </c>
      <c r="H29" s="34"/>
      <c r="I29" s="34"/>
      <c r="J29" s="34"/>
      <c r="K29" s="34"/>
      <c r="L29" s="34"/>
      <c r="M29" s="34"/>
      <c r="N29" s="34"/>
    </row>
    <row r="30" spans="1:14" s="33" customFormat="1" ht="14.25" customHeight="1">
      <c r="A30" s="76" t="s">
        <v>54</v>
      </c>
      <c r="B30" s="77" t="s">
        <v>46</v>
      </c>
      <c r="C30" s="77" t="s">
        <v>202</v>
      </c>
      <c r="D30" s="78" t="s">
        <v>147</v>
      </c>
      <c r="E30" s="81" t="s">
        <v>111</v>
      </c>
      <c r="F30" s="80">
        <v>2500000</v>
      </c>
      <c r="G30" s="80">
        <v>2500000</v>
      </c>
      <c r="H30" s="34"/>
      <c r="I30" s="34"/>
      <c r="J30" s="34"/>
      <c r="K30" s="34"/>
      <c r="L30" s="34"/>
      <c r="M30" s="34"/>
      <c r="N30" s="34"/>
    </row>
    <row r="31" spans="1:14" s="33" customFormat="1" ht="14.25" customHeight="1">
      <c r="A31" s="76" t="s">
        <v>54</v>
      </c>
      <c r="B31" s="77" t="s">
        <v>46</v>
      </c>
      <c r="C31" s="77" t="s">
        <v>153</v>
      </c>
      <c r="D31" s="78" t="s">
        <v>149</v>
      </c>
      <c r="E31" s="81" t="s">
        <v>372</v>
      </c>
      <c r="F31" s="80">
        <v>2500000</v>
      </c>
      <c r="G31" s="80">
        <v>2500000</v>
      </c>
      <c r="H31" s="34"/>
      <c r="I31" s="34"/>
      <c r="J31" s="34"/>
      <c r="K31" s="34"/>
      <c r="L31" s="34"/>
      <c r="M31" s="34"/>
      <c r="N31" s="34"/>
    </row>
    <row r="32" spans="1:14" s="33" customFormat="1" ht="14.25" customHeight="1">
      <c r="A32" s="76" t="s">
        <v>54</v>
      </c>
      <c r="B32" s="77" t="s">
        <v>46</v>
      </c>
      <c r="C32" s="77" t="s">
        <v>140</v>
      </c>
      <c r="D32" s="78" t="s">
        <v>133</v>
      </c>
      <c r="E32" s="79" t="s">
        <v>5</v>
      </c>
      <c r="F32" s="80">
        <v>2500000</v>
      </c>
      <c r="G32" s="80">
        <v>2500000</v>
      </c>
      <c r="H32" s="34"/>
      <c r="I32" s="34"/>
      <c r="J32" s="34"/>
      <c r="K32" s="34"/>
      <c r="L32" s="34"/>
      <c r="M32" s="34"/>
      <c r="N32" s="34"/>
    </row>
    <row r="33" spans="1:14" s="33" customFormat="1" ht="14.25" customHeight="1">
      <c r="A33" s="82" t="s">
        <v>53</v>
      </c>
      <c r="B33" s="83" t="s">
        <v>43</v>
      </c>
      <c r="C33" s="83" t="s">
        <v>357</v>
      </c>
      <c r="D33" s="84" t="s">
        <v>245</v>
      </c>
      <c r="E33" s="85" t="s">
        <v>246</v>
      </c>
      <c r="F33" s="86">
        <v>2500000</v>
      </c>
      <c r="G33" s="86">
        <v>2500000</v>
      </c>
      <c r="H33" s="34"/>
      <c r="I33" s="34"/>
      <c r="J33" s="34"/>
      <c r="K33" s="34"/>
      <c r="L33" s="34"/>
      <c r="M33" s="34"/>
      <c r="N33" s="34"/>
    </row>
    <row r="34" spans="1:14" s="33" customFormat="1" ht="14.25" customHeight="1">
      <c r="A34" s="82" t="s">
        <v>53</v>
      </c>
      <c r="B34" s="87" t="s">
        <v>43</v>
      </c>
      <c r="C34" s="87" t="s">
        <v>369</v>
      </c>
      <c r="D34" s="87" t="s">
        <v>158</v>
      </c>
      <c r="E34" s="85" t="s">
        <v>285</v>
      </c>
      <c r="F34" s="86">
        <v>2500000</v>
      </c>
      <c r="G34" s="86">
        <v>2500000</v>
      </c>
      <c r="H34" s="34"/>
      <c r="I34" s="34"/>
      <c r="J34" s="34"/>
      <c r="K34" s="34"/>
      <c r="L34" s="34"/>
      <c r="M34" s="34"/>
      <c r="N34" s="34"/>
    </row>
    <row r="35" spans="1:14" s="33" customFormat="1" ht="14.25" customHeight="1">
      <c r="A35" s="82" t="s">
        <v>53</v>
      </c>
      <c r="B35" s="83" t="s">
        <v>46</v>
      </c>
      <c r="C35" s="83" t="s">
        <v>354</v>
      </c>
      <c r="D35" s="87" t="s">
        <v>158</v>
      </c>
      <c r="E35" s="85" t="s">
        <v>283</v>
      </c>
      <c r="F35" s="86">
        <v>2500000</v>
      </c>
      <c r="G35" s="86">
        <v>2500000</v>
      </c>
      <c r="H35" s="34"/>
      <c r="I35" s="34"/>
      <c r="J35" s="34"/>
      <c r="K35" s="34"/>
      <c r="L35" s="34"/>
      <c r="M35" s="34"/>
      <c r="N35" s="34"/>
    </row>
    <row r="36" spans="1:14" s="33" customFormat="1" ht="14.25" customHeight="1">
      <c r="A36" s="70" t="s">
        <v>49</v>
      </c>
      <c r="B36" s="71" t="s">
        <v>46</v>
      </c>
      <c r="C36" s="71" t="s">
        <v>141</v>
      </c>
      <c r="D36" s="73" t="s">
        <v>162</v>
      </c>
      <c r="E36" s="74" t="s">
        <v>274</v>
      </c>
      <c r="F36" s="75">
        <v>2500000</v>
      </c>
      <c r="G36" s="75">
        <v>2500000</v>
      </c>
      <c r="H36" s="34"/>
      <c r="I36" s="34"/>
      <c r="J36" s="34"/>
      <c r="K36" s="34"/>
      <c r="L36" s="34"/>
      <c r="M36" s="34"/>
      <c r="N36" s="34"/>
    </row>
    <row r="37" spans="1:14" ht="14.25" customHeight="1">
      <c r="A37" s="93" t="s">
        <v>49</v>
      </c>
      <c r="B37" s="94" t="s">
        <v>46</v>
      </c>
      <c r="C37" s="94" t="s">
        <v>356</v>
      </c>
      <c r="D37" s="95" t="s">
        <v>272</v>
      </c>
      <c r="E37" s="74" t="s">
        <v>277</v>
      </c>
      <c r="F37" s="96">
        <v>2500000</v>
      </c>
      <c r="G37" s="96">
        <v>2500000</v>
      </c>
    </row>
    <row r="38" spans="1:14" ht="14.25" customHeight="1"/>
    <row r="39" spans="1:14" ht="13.5" customHeight="1">
      <c r="C39" s="39" t="s">
        <v>51</v>
      </c>
      <c r="D39" s="91">
        <v>2500000</v>
      </c>
      <c r="E39" s="91">
        <f>D39</f>
        <v>2500000</v>
      </c>
      <c r="F39" s="108"/>
    </row>
    <row r="40" spans="1:14" ht="13.5" customHeight="1">
      <c r="C40" s="39" t="s">
        <v>41</v>
      </c>
      <c r="D40" s="107">
        <v>2500000</v>
      </c>
      <c r="E40" s="107">
        <f t="shared" ref="E40:E44" si="0">D40</f>
        <v>2500000</v>
      </c>
    </row>
    <row r="41" spans="1:14" ht="13.5" customHeight="1">
      <c r="C41" s="39" t="s">
        <v>52</v>
      </c>
      <c r="D41" s="107">
        <v>2500000</v>
      </c>
      <c r="E41" s="107">
        <f t="shared" si="0"/>
        <v>2500000</v>
      </c>
    </row>
    <row r="42" spans="1:14" ht="13.5" customHeight="1">
      <c r="C42" s="39" t="s">
        <v>56</v>
      </c>
      <c r="D42" s="107">
        <v>2500000</v>
      </c>
      <c r="E42" s="107">
        <f t="shared" si="0"/>
        <v>2500000</v>
      </c>
    </row>
    <row r="43" spans="1:14" ht="13.5" customHeight="1">
      <c r="C43" s="39" t="s">
        <v>198</v>
      </c>
      <c r="D43" s="107">
        <v>2500000</v>
      </c>
      <c r="E43" s="107">
        <f t="shared" si="0"/>
        <v>2500000</v>
      </c>
    </row>
    <row r="44" spans="1:14" ht="13.5" customHeight="1">
      <c r="C44" s="39" t="s">
        <v>37</v>
      </c>
      <c r="D44" s="107">
        <v>2500000</v>
      </c>
      <c r="E44" s="107">
        <f t="shared" si="0"/>
        <v>2500000</v>
      </c>
    </row>
    <row r="45" spans="1:14" ht="13.5" customHeight="1">
      <c r="C45" s="58" t="s">
        <v>25</v>
      </c>
      <c r="D45" s="107">
        <v>2500000</v>
      </c>
      <c r="E45" s="116">
        <f>SUM(D45:D46)</f>
        <v>5000000</v>
      </c>
    </row>
    <row r="46" spans="1:14" ht="13.5" customHeight="1">
      <c r="C46" s="58" t="s">
        <v>25</v>
      </c>
      <c r="D46" s="107">
        <v>2500000</v>
      </c>
      <c r="E46" s="116"/>
    </row>
    <row r="47" spans="1:14" ht="13.5" customHeight="1">
      <c r="C47" s="39" t="s">
        <v>20</v>
      </c>
      <c r="D47" s="107">
        <v>2500000</v>
      </c>
      <c r="E47" s="107">
        <f t="shared" ref="E47" si="1">D47</f>
        <v>2500000</v>
      </c>
    </row>
    <row r="48" spans="1:14" ht="13.5" customHeight="1">
      <c r="C48" s="63" t="s">
        <v>29</v>
      </c>
      <c r="D48" s="107">
        <v>2500000</v>
      </c>
      <c r="E48" s="116">
        <f>SUM(D48:D49)</f>
        <v>5000000</v>
      </c>
    </row>
    <row r="49" spans="3:5" ht="13.5" customHeight="1">
      <c r="C49" s="63" t="s">
        <v>29</v>
      </c>
      <c r="D49" s="107">
        <v>2500000</v>
      </c>
      <c r="E49" s="116"/>
    </row>
    <row r="50" spans="3:5" ht="13.5" customHeight="1">
      <c r="C50" s="39" t="s">
        <v>40</v>
      </c>
      <c r="D50" s="107">
        <v>2500000</v>
      </c>
      <c r="E50" s="107">
        <f t="shared" ref="E50:E53" si="2">D50</f>
        <v>2500000</v>
      </c>
    </row>
    <row r="51" spans="3:5" ht="13.5" customHeight="1">
      <c r="C51" s="39" t="s">
        <v>191</v>
      </c>
      <c r="D51" s="107">
        <v>2500000</v>
      </c>
      <c r="E51" s="107">
        <f t="shared" si="2"/>
        <v>2500000</v>
      </c>
    </row>
    <row r="52" spans="3:5" ht="13.5" customHeight="1">
      <c r="C52" s="39" t="s">
        <v>44</v>
      </c>
      <c r="D52" s="107">
        <v>2500000</v>
      </c>
      <c r="E52" s="107">
        <f t="shared" si="2"/>
        <v>2500000</v>
      </c>
    </row>
    <row r="53" spans="3:5" ht="13.5" customHeight="1">
      <c r="C53" s="39" t="s">
        <v>22</v>
      </c>
      <c r="D53" s="107">
        <v>2500000</v>
      </c>
      <c r="E53" s="107">
        <f t="shared" si="2"/>
        <v>2500000</v>
      </c>
    </row>
    <row r="54" spans="3:5" ht="13.5" customHeight="1">
      <c r="C54" s="69" t="s">
        <v>59</v>
      </c>
      <c r="D54" s="107">
        <v>2500000</v>
      </c>
      <c r="E54" s="116">
        <f>SUM(D54:D56)</f>
        <v>7500000</v>
      </c>
    </row>
    <row r="55" spans="3:5" ht="13.5" customHeight="1">
      <c r="C55" s="69" t="s">
        <v>59</v>
      </c>
      <c r="D55" s="107">
        <v>2500000</v>
      </c>
      <c r="E55" s="116"/>
    </row>
    <row r="56" spans="3:5" ht="13.5" customHeight="1">
      <c r="C56" s="69" t="s">
        <v>59</v>
      </c>
      <c r="D56" s="107">
        <v>2500000</v>
      </c>
      <c r="E56" s="116"/>
    </row>
    <row r="57" spans="3:5" ht="13.5" customHeight="1">
      <c r="C57" s="97" t="s">
        <v>48</v>
      </c>
      <c r="D57" s="107">
        <v>2500000</v>
      </c>
      <c r="E57" s="107">
        <f t="shared" ref="E57:E59" si="3">D57</f>
        <v>2500000</v>
      </c>
    </row>
    <row r="58" spans="3:5" ht="13.5" customHeight="1">
      <c r="C58" s="71" t="s">
        <v>45</v>
      </c>
      <c r="D58" s="107">
        <v>2500000</v>
      </c>
      <c r="E58" s="107">
        <f t="shared" si="3"/>
        <v>2500000</v>
      </c>
    </row>
    <row r="59" spans="3:5" ht="13.5" customHeight="1">
      <c r="C59" s="39" t="s">
        <v>42</v>
      </c>
      <c r="D59" s="107">
        <v>2500000</v>
      </c>
      <c r="E59" s="107">
        <f t="shared" si="3"/>
        <v>2500000</v>
      </c>
    </row>
    <row r="60" spans="3:5" ht="13.5" customHeight="1">
      <c r="C60" s="71" t="s">
        <v>57</v>
      </c>
      <c r="D60" s="107">
        <v>2500000</v>
      </c>
      <c r="E60" s="116">
        <f>D60+D61</f>
        <v>5000000</v>
      </c>
    </row>
    <row r="61" spans="3:5" ht="13.5" customHeight="1">
      <c r="C61" s="71" t="s">
        <v>57</v>
      </c>
      <c r="D61" s="107">
        <v>2500000</v>
      </c>
      <c r="E61" s="116"/>
    </row>
    <row r="62" spans="3:5" ht="13.5" customHeight="1">
      <c r="C62" s="77" t="s">
        <v>54</v>
      </c>
      <c r="D62" s="107">
        <v>2500000</v>
      </c>
      <c r="E62" s="116">
        <f>SUM(D62:D65)</f>
        <v>10000000</v>
      </c>
    </row>
    <row r="63" spans="3:5" ht="13.5" customHeight="1">
      <c r="C63" s="77" t="s">
        <v>54</v>
      </c>
      <c r="D63" s="107">
        <v>2500000</v>
      </c>
      <c r="E63" s="116"/>
    </row>
    <row r="64" spans="3:5" ht="13.5" customHeight="1">
      <c r="C64" s="77" t="s">
        <v>54</v>
      </c>
      <c r="D64" s="107">
        <v>2500000</v>
      </c>
      <c r="E64" s="116"/>
    </row>
    <row r="65" spans="3:5" ht="13.5" customHeight="1">
      <c r="C65" s="77" t="s">
        <v>54</v>
      </c>
      <c r="D65" s="107">
        <v>2500000</v>
      </c>
      <c r="E65" s="116"/>
    </row>
    <row r="66" spans="3:5" ht="13.5" customHeight="1">
      <c r="C66" s="83" t="s">
        <v>53</v>
      </c>
      <c r="D66" s="107">
        <v>2500000</v>
      </c>
      <c r="E66" s="116">
        <f>SUM(D66:D68)</f>
        <v>7500000</v>
      </c>
    </row>
    <row r="67" spans="3:5" ht="13.5" customHeight="1">
      <c r="C67" s="83" t="s">
        <v>53</v>
      </c>
      <c r="D67" s="107">
        <v>2500000</v>
      </c>
      <c r="E67" s="116"/>
    </row>
    <row r="68" spans="3:5" ht="13.5" customHeight="1">
      <c r="C68" s="83" t="s">
        <v>53</v>
      </c>
      <c r="D68" s="107">
        <v>2500000</v>
      </c>
      <c r="E68" s="116"/>
    </row>
    <row r="69" spans="3:5" ht="13.5" customHeight="1">
      <c r="C69" s="88" t="s">
        <v>49</v>
      </c>
      <c r="D69" s="107">
        <v>2500000</v>
      </c>
      <c r="E69" s="116">
        <f>D69+D70</f>
        <v>5000000</v>
      </c>
    </row>
    <row r="70" spans="3:5" ht="13.5" customHeight="1">
      <c r="C70" s="88" t="s">
        <v>49</v>
      </c>
      <c r="D70" s="107">
        <v>2500000</v>
      </c>
      <c r="E70" s="116"/>
    </row>
    <row r="71" spans="3:5" ht="15" customHeight="1">
      <c r="D71" s="92">
        <f>SUM(D39:D70)</f>
        <v>80000000</v>
      </c>
      <c r="E71" s="92">
        <f>SUM(E39:E70)</f>
        <v>80000000</v>
      </c>
    </row>
  </sheetData>
  <mergeCells count="8">
    <mergeCell ref="E66:E68"/>
    <mergeCell ref="E69:E70"/>
    <mergeCell ref="E60:E61"/>
    <mergeCell ref="A1:E1"/>
    <mergeCell ref="E45:E46"/>
    <mergeCell ref="E48:E49"/>
    <mergeCell ref="E54:E56"/>
    <mergeCell ref="E62:E65"/>
  </mergeCells>
  <phoneticPr fontId="15" type="noConversion"/>
  <pageMargins left="0.23597222566604614" right="0.23597222566604614" top="0.39347222447395325" bottom="0.31486111879348755" header="0.31486111879348755" footer="0.23597222566604614"/>
  <pageSetup paperSize="9" scale="85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Normal="100" workbookViewId="0">
      <pane xSplit="5" ySplit="4" topLeftCell="K20" activePane="bottomRight" state="frozen"/>
      <selection pane="topRight"/>
      <selection pane="bottomLeft"/>
      <selection pane="bottomRight" activeCell="U30" sqref="U30"/>
    </sheetView>
  </sheetViews>
  <sheetFormatPr defaultRowHeight="16.5"/>
  <cols>
    <col min="1" max="1" width="4.33203125" style="3" bestFit="1" customWidth="1"/>
    <col min="2" max="2" width="5.6640625" style="3" bestFit="1" customWidth="1"/>
    <col min="3" max="3" width="16.77734375" style="3" customWidth="1"/>
    <col min="4" max="4" width="5.21875" style="3" customWidth="1"/>
    <col min="5" max="5" width="23.109375" style="3" customWidth="1"/>
    <col min="6" max="6" width="13" style="3" customWidth="1"/>
    <col min="7" max="7" width="5.77734375" style="4" customWidth="1"/>
    <col min="8" max="8" width="7.44140625" style="3" customWidth="1"/>
    <col min="9" max="9" width="6.88671875" style="3" customWidth="1"/>
    <col min="10" max="11" width="4.44140625" style="4" customWidth="1"/>
    <col min="12" max="12" width="4.44140625" style="3" customWidth="1"/>
    <col min="13" max="14" width="5.5546875" style="3" customWidth="1"/>
    <col min="15" max="15" width="9.21875" style="3" hidden="1" customWidth="1"/>
    <col min="16" max="17" width="0" style="3" hidden="1" customWidth="1"/>
    <col min="18" max="19" width="9.6640625" style="3" hidden="1" customWidth="1"/>
    <col min="20" max="20" width="0" style="3" hidden="1" customWidth="1"/>
    <col min="21" max="21" width="32.109375" style="3" customWidth="1"/>
    <col min="22" max="253" width="8.88671875" style="3"/>
    <col min="254" max="254" width="4.33203125" style="3" bestFit="1" customWidth="1"/>
    <col min="255" max="255" width="5.6640625" style="3" bestFit="1" customWidth="1"/>
    <col min="256" max="256" width="16.77734375" style="3" customWidth="1"/>
    <col min="257" max="257" width="5.21875" style="3" customWidth="1"/>
    <col min="258" max="259" width="13" style="3" customWidth="1"/>
    <col min="260" max="260" width="5.77734375" style="3" customWidth="1"/>
    <col min="261" max="261" width="7.44140625" style="3" customWidth="1"/>
    <col min="262" max="262" width="6.88671875" style="3" customWidth="1"/>
    <col min="263" max="264" width="4.44140625" style="3" customWidth="1"/>
    <col min="265" max="265" width="4.21875" style="3" customWidth="1"/>
    <col min="266" max="266" width="4.88671875" style="3" customWidth="1"/>
    <col min="267" max="267" width="4.21875" style="3" customWidth="1"/>
    <col min="268" max="268" width="4.44140625" style="3" customWidth="1"/>
    <col min="269" max="270" width="5.5546875" style="3" customWidth="1"/>
    <col min="271" max="276" width="0" style="3" hidden="1" customWidth="1"/>
    <col min="277" max="277" width="17.77734375" style="3" customWidth="1"/>
    <col min="278" max="509" width="8.88671875" style="3"/>
    <col min="510" max="510" width="4.33203125" style="3" bestFit="1" customWidth="1"/>
    <col min="511" max="511" width="5.6640625" style="3" bestFit="1" customWidth="1"/>
    <col min="512" max="512" width="16.77734375" style="3" customWidth="1"/>
    <col min="513" max="513" width="5.21875" style="3" customWidth="1"/>
    <col min="514" max="515" width="13" style="3" customWidth="1"/>
    <col min="516" max="516" width="5.77734375" style="3" customWidth="1"/>
    <col min="517" max="517" width="7.44140625" style="3" customWidth="1"/>
    <col min="518" max="518" width="6.88671875" style="3" customWidth="1"/>
    <col min="519" max="520" width="4.44140625" style="3" customWidth="1"/>
    <col min="521" max="521" width="4.21875" style="3" customWidth="1"/>
    <col min="522" max="522" width="4.88671875" style="3" customWidth="1"/>
    <col min="523" max="523" width="4.21875" style="3" customWidth="1"/>
    <col min="524" max="524" width="4.44140625" style="3" customWidth="1"/>
    <col min="525" max="526" width="5.5546875" style="3" customWidth="1"/>
    <col min="527" max="532" width="0" style="3" hidden="1" customWidth="1"/>
    <col min="533" max="533" width="17.77734375" style="3" customWidth="1"/>
    <col min="534" max="765" width="8.88671875" style="3"/>
    <col min="766" max="766" width="4.33203125" style="3" bestFit="1" customWidth="1"/>
    <col min="767" max="767" width="5.6640625" style="3" bestFit="1" customWidth="1"/>
    <col min="768" max="768" width="16.77734375" style="3" customWidth="1"/>
    <col min="769" max="769" width="5.21875" style="3" customWidth="1"/>
    <col min="770" max="771" width="13" style="3" customWidth="1"/>
    <col min="772" max="772" width="5.77734375" style="3" customWidth="1"/>
    <col min="773" max="773" width="7.44140625" style="3" customWidth="1"/>
    <col min="774" max="774" width="6.88671875" style="3" customWidth="1"/>
    <col min="775" max="776" width="4.44140625" style="3" customWidth="1"/>
    <col min="777" max="777" width="4.21875" style="3" customWidth="1"/>
    <col min="778" max="778" width="4.88671875" style="3" customWidth="1"/>
    <col min="779" max="779" width="4.21875" style="3" customWidth="1"/>
    <col min="780" max="780" width="4.44140625" style="3" customWidth="1"/>
    <col min="781" max="782" width="5.5546875" style="3" customWidth="1"/>
    <col min="783" max="788" width="0" style="3" hidden="1" customWidth="1"/>
    <col min="789" max="789" width="17.77734375" style="3" customWidth="1"/>
    <col min="790" max="1021" width="8.88671875" style="3"/>
    <col min="1022" max="1022" width="4.33203125" style="3" bestFit="1" customWidth="1"/>
    <col min="1023" max="1023" width="5.6640625" style="3" bestFit="1" customWidth="1"/>
    <col min="1024" max="1024" width="16.77734375" style="3" customWidth="1"/>
    <col min="1025" max="1025" width="5.21875" style="3" customWidth="1"/>
    <col min="1026" max="1027" width="13" style="3" customWidth="1"/>
    <col min="1028" max="1028" width="5.77734375" style="3" customWidth="1"/>
    <col min="1029" max="1029" width="7.44140625" style="3" customWidth="1"/>
    <col min="1030" max="1030" width="6.88671875" style="3" customWidth="1"/>
    <col min="1031" max="1032" width="4.44140625" style="3" customWidth="1"/>
    <col min="1033" max="1033" width="4.21875" style="3" customWidth="1"/>
    <col min="1034" max="1034" width="4.88671875" style="3" customWidth="1"/>
    <col min="1035" max="1035" width="4.21875" style="3" customWidth="1"/>
    <col min="1036" max="1036" width="4.44140625" style="3" customWidth="1"/>
    <col min="1037" max="1038" width="5.5546875" style="3" customWidth="1"/>
    <col min="1039" max="1044" width="0" style="3" hidden="1" customWidth="1"/>
    <col min="1045" max="1045" width="17.77734375" style="3" customWidth="1"/>
    <col min="1046" max="1277" width="8.88671875" style="3"/>
    <col min="1278" max="1278" width="4.33203125" style="3" bestFit="1" customWidth="1"/>
    <col min="1279" max="1279" width="5.6640625" style="3" bestFit="1" customWidth="1"/>
    <col min="1280" max="1280" width="16.77734375" style="3" customWidth="1"/>
    <col min="1281" max="1281" width="5.21875" style="3" customWidth="1"/>
    <col min="1282" max="1283" width="13" style="3" customWidth="1"/>
    <col min="1284" max="1284" width="5.77734375" style="3" customWidth="1"/>
    <col min="1285" max="1285" width="7.44140625" style="3" customWidth="1"/>
    <col min="1286" max="1286" width="6.88671875" style="3" customWidth="1"/>
    <col min="1287" max="1288" width="4.44140625" style="3" customWidth="1"/>
    <col min="1289" max="1289" width="4.21875" style="3" customWidth="1"/>
    <col min="1290" max="1290" width="4.88671875" style="3" customWidth="1"/>
    <col min="1291" max="1291" width="4.21875" style="3" customWidth="1"/>
    <col min="1292" max="1292" width="4.44140625" style="3" customWidth="1"/>
    <col min="1293" max="1294" width="5.5546875" style="3" customWidth="1"/>
    <col min="1295" max="1300" width="0" style="3" hidden="1" customWidth="1"/>
    <col min="1301" max="1301" width="17.77734375" style="3" customWidth="1"/>
    <col min="1302" max="1533" width="8.88671875" style="3"/>
    <col min="1534" max="1534" width="4.33203125" style="3" bestFit="1" customWidth="1"/>
    <col min="1535" max="1535" width="5.6640625" style="3" bestFit="1" customWidth="1"/>
    <col min="1536" max="1536" width="16.77734375" style="3" customWidth="1"/>
    <col min="1537" max="1537" width="5.21875" style="3" customWidth="1"/>
    <col min="1538" max="1539" width="13" style="3" customWidth="1"/>
    <col min="1540" max="1540" width="5.77734375" style="3" customWidth="1"/>
    <col min="1541" max="1541" width="7.44140625" style="3" customWidth="1"/>
    <col min="1542" max="1542" width="6.88671875" style="3" customWidth="1"/>
    <col min="1543" max="1544" width="4.44140625" style="3" customWidth="1"/>
    <col min="1545" max="1545" width="4.21875" style="3" customWidth="1"/>
    <col min="1546" max="1546" width="4.88671875" style="3" customWidth="1"/>
    <col min="1547" max="1547" width="4.21875" style="3" customWidth="1"/>
    <col min="1548" max="1548" width="4.44140625" style="3" customWidth="1"/>
    <col min="1549" max="1550" width="5.5546875" style="3" customWidth="1"/>
    <col min="1551" max="1556" width="0" style="3" hidden="1" customWidth="1"/>
    <col min="1557" max="1557" width="17.77734375" style="3" customWidth="1"/>
    <col min="1558" max="1789" width="8.88671875" style="3"/>
    <col min="1790" max="1790" width="4.33203125" style="3" bestFit="1" customWidth="1"/>
    <col min="1791" max="1791" width="5.6640625" style="3" bestFit="1" customWidth="1"/>
    <col min="1792" max="1792" width="16.77734375" style="3" customWidth="1"/>
    <col min="1793" max="1793" width="5.21875" style="3" customWidth="1"/>
    <col min="1794" max="1795" width="13" style="3" customWidth="1"/>
    <col min="1796" max="1796" width="5.77734375" style="3" customWidth="1"/>
    <col min="1797" max="1797" width="7.44140625" style="3" customWidth="1"/>
    <col min="1798" max="1798" width="6.88671875" style="3" customWidth="1"/>
    <col min="1799" max="1800" width="4.44140625" style="3" customWidth="1"/>
    <col min="1801" max="1801" width="4.21875" style="3" customWidth="1"/>
    <col min="1802" max="1802" width="4.88671875" style="3" customWidth="1"/>
    <col min="1803" max="1803" width="4.21875" style="3" customWidth="1"/>
    <col min="1804" max="1804" width="4.44140625" style="3" customWidth="1"/>
    <col min="1805" max="1806" width="5.5546875" style="3" customWidth="1"/>
    <col min="1807" max="1812" width="0" style="3" hidden="1" customWidth="1"/>
    <col min="1813" max="1813" width="17.77734375" style="3" customWidth="1"/>
    <col min="1814" max="2045" width="8.88671875" style="3"/>
    <col min="2046" max="2046" width="4.33203125" style="3" bestFit="1" customWidth="1"/>
    <col min="2047" max="2047" width="5.6640625" style="3" bestFit="1" customWidth="1"/>
    <col min="2048" max="2048" width="16.77734375" style="3" customWidth="1"/>
    <col min="2049" max="2049" width="5.21875" style="3" customWidth="1"/>
    <col min="2050" max="2051" width="13" style="3" customWidth="1"/>
    <col min="2052" max="2052" width="5.77734375" style="3" customWidth="1"/>
    <col min="2053" max="2053" width="7.44140625" style="3" customWidth="1"/>
    <col min="2054" max="2054" width="6.88671875" style="3" customWidth="1"/>
    <col min="2055" max="2056" width="4.44140625" style="3" customWidth="1"/>
    <col min="2057" max="2057" width="4.21875" style="3" customWidth="1"/>
    <col min="2058" max="2058" width="4.88671875" style="3" customWidth="1"/>
    <col min="2059" max="2059" width="4.21875" style="3" customWidth="1"/>
    <col min="2060" max="2060" width="4.44140625" style="3" customWidth="1"/>
    <col min="2061" max="2062" width="5.5546875" style="3" customWidth="1"/>
    <col min="2063" max="2068" width="0" style="3" hidden="1" customWidth="1"/>
    <col min="2069" max="2069" width="17.77734375" style="3" customWidth="1"/>
    <col min="2070" max="2301" width="8.88671875" style="3"/>
    <col min="2302" max="2302" width="4.33203125" style="3" bestFit="1" customWidth="1"/>
    <col min="2303" max="2303" width="5.6640625" style="3" bestFit="1" customWidth="1"/>
    <col min="2304" max="2304" width="16.77734375" style="3" customWidth="1"/>
    <col min="2305" max="2305" width="5.21875" style="3" customWidth="1"/>
    <col min="2306" max="2307" width="13" style="3" customWidth="1"/>
    <col min="2308" max="2308" width="5.77734375" style="3" customWidth="1"/>
    <col min="2309" max="2309" width="7.44140625" style="3" customWidth="1"/>
    <col min="2310" max="2310" width="6.88671875" style="3" customWidth="1"/>
    <col min="2311" max="2312" width="4.44140625" style="3" customWidth="1"/>
    <col min="2313" max="2313" width="4.21875" style="3" customWidth="1"/>
    <col min="2314" max="2314" width="4.88671875" style="3" customWidth="1"/>
    <col min="2315" max="2315" width="4.21875" style="3" customWidth="1"/>
    <col min="2316" max="2316" width="4.44140625" style="3" customWidth="1"/>
    <col min="2317" max="2318" width="5.5546875" style="3" customWidth="1"/>
    <col min="2319" max="2324" width="0" style="3" hidden="1" customWidth="1"/>
    <col min="2325" max="2325" width="17.77734375" style="3" customWidth="1"/>
    <col min="2326" max="2557" width="8.88671875" style="3"/>
    <col min="2558" max="2558" width="4.33203125" style="3" bestFit="1" customWidth="1"/>
    <col min="2559" max="2559" width="5.6640625" style="3" bestFit="1" customWidth="1"/>
    <col min="2560" max="2560" width="16.77734375" style="3" customWidth="1"/>
    <col min="2561" max="2561" width="5.21875" style="3" customWidth="1"/>
    <col min="2562" max="2563" width="13" style="3" customWidth="1"/>
    <col min="2564" max="2564" width="5.77734375" style="3" customWidth="1"/>
    <col min="2565" max="2565" width="7.44140625" style="3" customWidth="1"/>
    <col min="2566" max="2566" width="6.88671875" style="3" customWidth="1"/>
    <col min="2567" max="2568" width="4.44140625" style="3" customWidth="1"/>
    <col min="2569" max="2569" width="4.21875" style="3" customWidth="1"/>
    <col min="2570" max="2570" width="4.88671875" style="3" customWidth="1"/>
    <col min="2571" max="2571" width="4.21875" style="3" customWidth="1"/>
    <col min="2572" max="2572" width="4.44140625" style="3" customWidth="1"/>
    <col min="2573" max="2574" width="5.5546875" style="3" customWidth="1"/>
    <col min="2575" max="2580" width="0" style="3" hidden="1" customWidth="1"/>
    <col min="2581" max="2581" width="17.77734375" style="3" customWidth="1"/>
    <col min="2582" max="2813" width="8.88671875" style="3"/>
    <col min="2814" max="2814" width="4.33203125" style="3" bestFit="1" customWidth="1"/>
    <col min="2815" max="2815" width="5.6640625" style="3" bestFit="1" customWidth="1"/>
    <col min="2816" max="2816" width="16.77734375" style="3" customWidth="1"/>
    <col min="2817" max="2817" width="5.21875" style="3" customWidth="1"/>
    <col min="2818" max="2819" width="13" style="3" customWidth="1"/>
    <col min="2820" max="2820" width="5.77734375" style="3" customWidth="1"/>
    <col min="2821" max="2821" width="7.44140625" style="3" customWidth="1"/>
    <col min="2822" max="2822" width="6.88671875" style="3" customWidth="1"/>
    <col min="2823" max="2824" width="4.44140625" style="3" customWidth="1"/>
    <col min="2825" max="2825" width="4.21875" style="3" customWidth="1"/>
    <col min="2826" max="2826" width="4.88671875" style="3" customWidth="1"/>
    <col min="2827" max="2827" width="4.21875" style="3" customWidth="1"/>
    <col min="2828" max="2828" width="4.44140625" style="3" customWidth="1"/>
    <col min="2829" max="2830" width="5.5546875" style="3" customWidth="1"/>
    <col min="2831" max="2836" width="0" style="3" hidden="1" customWidth="1"/>
    <col min="2837" max="2837" width="17.77734375" style="3" customWidth="1"/>
    <col min="2838" max="3069" width="8.88671875" style="3"/>
    <col min="3070" max="3070" width="4.33203125" style="3" bestFit="1" customWidth="1"/>
    <col min="3071" max="3071" width="5.6640625" style="3" bestFit="1" customWidth="1"/>
    <col min="3072" max="3072" width="16.77734375" style="3" customWidth="1"/>
    <col min="3073" max="3073" width="5.21875" style="3" customWidth="1"/>
    <col min="3074" max="3075" width="13" style="3" customWidth="1"/>
    <col min="3076" max="3076" width="5.77734375" style="3" customWidth="1"/>
    <col min="3077" max="3077" width="7.44140625" style="3" customWidth="1"/>
    <col min="3078" max="3078" width="6.88671875" style="3" customWidth="1"/>
    <col min="3079" max="3080" width="4.44140625" style="3" customWidth="1"/>
    <col min="3081" max="3081" width="4.21875" style="3" customWidth="1"/>
    <col min="3082" max="3082" width="4.88671875" style="3" customWidth="1"/>
    <col min="3083" max="3083" width="4.21875" style="3" customWidth="1"/>
    <col min="3084" max="3084" width="4.44140625" style="3" customWidth="1"/>
    <col min="3085" max="3086" width="5.5546875" style="3" customWidth="1"/>
    <col min="3087" max="3092" width="0" style="3" hidden="1" customWidth="1"/>
    <col min="3093" max="3093" width="17.77734375" style="3" customWidth="1"/>
    <col min="3094" max="3325" width="8.88671875" style="3"/>
    <col min="3326" max="3326" width="4.33203125" style="3" bestFit="1" customWidth="1"/>
    <col min="3327" max="3327" width="5.6640625" style="3" bestFit="1" customWidth="1"/>
    <col min="3328" max="3328" width="16.77734375" style="3" customWidth="1"/>
    <col min="3329" max="3329" width="5.21875" style="3" customWidth="1"/>
    <col min="3330" max="3331" width="13" style="3" customWidth="1"/>
    <col min="3332" max="3332" width="5.77734375" style="3" customWidth="1"/>
    <col min="3333" max="3333" width="7.44140625" style="3" customWidth="1"/>
    <col min="3334" max="3334" width="6.88671875" style="3" customWidth="1"/>
    <col min="3335" max="3336" width="4.44140625" style="3" customWidth="1"/>
    <col min="3337" max="3337" width="4.21875" style="3" customWidth="1"/>
    <col min="3338" max="3338" width="4.88671875" style="3" customWidth="1"/>
    <col min="3339" max="3339" width="4.21875" style="3" customWidth="1"/>
    <col min="3340" max="3340" width="4.44140625" style="3" customWidth="1"/>
    <col min="3341" max="3342" width="5.5546875" style="3" customWidth="1"/>
    <col min="3343" max="3348" width="0" style="3" hidden="1" customWidth="1"/>
    <col min="3349" max="3349" width="17.77734375" style="3" customWidth="1"/>
    <col min="3350" max="3581" width="8.88671875" style="3"/>
    <col min="3582" max="3582" width="4.33203125" style="3" bestFit="1" customWidth="1"/>
    <col min="3583" max="3583" width="5.6640625" style="3" bestFit="1" customWidth="1"/>
    <col min="3584" max="3584" width="16.77734375" style="3" customWidth="1"/>
    <col min="3585" max="3585" width="5.21875" style="3" customWidth="1"/>
    <col min="3586" max="3587" width="13" style="3" customWidth="1"/>
    <col min="3588" max="3588" width="5.77734375" style="3" customWidth="1"/>
    <col min="3589" max="3589" width="7.44140625" style="3" customWidth="1"/>
    <col min="3590" max="3590" width="6.88671875" style="3" customWidth="1"/>
    <col min="3591" max="3592" width="4.44140625" style="3" customWidth="1"/>
    <col min="3593" max="3593" width="4.21875" style="3" customWidth="1"/>
    <col min="3594" max="3594" width="4.88671875" style="3" customWidth="1"/>
    <col min="3595" max="3595" width="4.21875" style="3" customWidth="1"/>
    <col min="3596" max="3596" width="4.44140625" style="3" customWidth="1"/>
    <col min="3597" max="3598" width="5.5546875" style="3" customWidth="1"/>
    <col min="3599" max="3604" width="0" style="3" hidden="1" customWidth="1"/>
    <col min="3605" max="3605" width="17.77734375" style="3" customWidth="1"/>
    <col min="3606" max="3837" width="8.88671875" style="3"/>
    <col min="3838" max="3838" width="4.33203125" style="3" bestFit="1" customWidth="1"/>
    <col min="3839" max="3839" width="5.6640625" style="3" bestFit="1" customWidth="1"/>
    <col min="3840" max="3840" width="16.77734375" style="3" customWidth="1"/>
    <col min="3841" max="3841" width="5.21875" style="3" customWidth="1"/>
    <col min="3842" max="3843" width="13" style="3" customWidth="1"/>
    <col min="3844" max="3844" width="5.77734375" style="3" customWidth="1"/>
    <col min="3845" max="3845" width="7.44140625" style="3" customWidth="1"/>
    <col min="3846" max="3846" width="6.88671875" style="3" customWidth="1"/>
    <col min="3847" max="3848" width="4.44140625" style="3" customWidth="1"/>
    <col min="3849" max="3849" width="4.21875" style="3" customWidth="1"/>
    <col min="3850" max="3850" width="4.88671875" style="3" customWidth="1"/>
    <col min="3851" max="3851" width="4.21875" style="3" customWidth="1"/>
    <col min="3852" max="3852" width="4.44140625" style="3" customWidth="1"/>
    <col min="3853" max="3854" width="5.5546875" style="3" customWidth="1"/>
    <col min="3855" max="3860" width="0" style="3" hidden="1" customWidth="1"/>
    <col min="3861" max="3861" width="17.77734375" style="3" customWidth="1"/>
    <col min="3862" max="4093" width="8.88671875" style="3"/>
    <col min="4094" max="4094" width="4.33203125" style="3" bestFit="1" customWidth="1"/>
    <col min="4095" max="4095" width="5.6640625" style="3" bestFit="1" customWidth="1"/>
    <col min="4096" max="4096" width="16.77734375" style="3" customWidth="1"/>
    <col min="4097" max="4097" width="5.21875" style="3" customWidth="1"/>
    <col min="4098" max="4099" width="13" style="3" customWidth="1"/>
    <col min="4100" max="4100" width="5.77734375" style="3" customWidth="1"/>
    <col min="4101" max="4101" width="7.44140625" style="3" customWidth="1"/>
    <col min="4102" max="4102" width="6.88671875" style="3" customWidth="1"/>
    <col min="4103" max="4104" width="4.44140625" style="3" customWidth="1"/>
    <col min="4105" max="4105" width="4.21875" style="3" customWidth="1"/>
    <col min="4106" max="4106" width="4.88671875" style="3" customWidth="1"/>
    <col min="4107" max="4107" width="4.21875" style="3" customWidth="1"/>
    <col min="4108" max="4108" width="4.44140625" style="3" customWidth="1"/>
    <col min="4109" max="4110" width="5.5546875" style="3" customWidth="1"/>
    <col min="4111" max="4116" width="0" style="3" hidden="1" customWidth="1"/>
    <col min="4117" max="4117" width="17.77734375" style="3" customWidth="1"/>
    <col min="4118" max="4349" width="8.88671875" style="3"/>
    <col min="4350" max="4350" width="4.33203125" style="3" bestFit="1" customWidth="1"/>
    <col min="4351" max="4351" width="5.6640625" style="3" bestFit="1" customWidth="1"/>
    <col min="4352" max="4352" width="16.77734375" style="3" customWidth="1"/>
    <col min="4353" max="4353" width="5.21875" style="3" customWidth="1"/>
    <col min="4354" max="4355" width="13" style="3" customWidth="1"/>
    <col min="4356" max="4356" width="5.77734375" style="3" customWidth="1"/>
    <col min="4357" max="4357" width="7.44140625" style="3" customWidth="1"/>
    <col min="4358" max="4358" width="6.88671875" style="3" customWidth="1"/>
    <col min="4359" max="4360" width="4.44140625" style="3" customWidth="1"/>
    <col min="4361" max="4361" width="4.21875" style="3" customWidth="1"/>
    <col min="4362" max="4362" width="4.88671875" style="3" customWidth="1"/>
    <col min="4363" max="4363" width="4.21875" style="3" customWidth="1"/>
    <col min="4364" max="4364" width="4.44140625" style="3" customWidth="1"/>
    <col min="4365" max="4366" width="5.5546875" style="3" customWidth="1"/>
    <col min="4367" max="4372" width="0" style="3" hidden="1" customWidth="1"/>
    <col min="4373" max="4373" width="17.77734375" style="3" customWidth="1"/>
    <col min="4374" max="4605" width="8.88671875" style="3"/>
    <col min="4606" max="4606" width="4.33203125" style="3" bestFit="1" customWidth="1"/>
    <col min="4607" max="4607" width="5.6640625" style="3" bestFit="1" customWidth="1"/>
    <col min="4608" max="4608" width="16.77734375" style="3" customWidth="1"/>
    <col min="4609" max="4609" width="5.21875" style="3" customWidth="1"/>
    <col min="4610" max="4611" width="13" style="3" customWidth="1"/>
    <col min="4612" max="4612" width="5.77734375" style="3" customWidth="1"/>
    <col min="4613" max="4613" width="7.44140625" style="3" customWidth="1"/>
    <col min="4614" max="4614" width="6.88671875" style="3" customWidth="1"/>
    <col min="4615" max="4616" width="4.44140625" style="3" customWidth="1"/>
    <col min="4617" max="4617" width="4.21875" style="3" customWidth="1"/>
    <col min="4618" max="4618" width="4.88671875" style="3" customWidth="1"/>
    <col min="4619" max="4619" width="4.21875" style="3" customWidth="1"/>
    <col min="4620" max="4620" width="4.44140625" style="3" customWidth="1"/>
    <col min="4621" max="4622" width="5.5546875" style="3" customWidth="1"/>
    <col min="4623" max="4628" width="0" style="3" hidden="1" customWidth="1"/>
    <col min="4629" max="4629" width="17.77734375" style="3" customWidth="1"/>
    <col min="4630" max="4861" width="8.88671875" style="3"/>
    <col min="4862" max="4862" width="4.33203125" style="3" bestFit="1" customWidth="1"/>
    <col min="4863" max="4863" width="5.6640625" style="3" bestFit="1" customWidth="1"/>
    <col min="4864" max="4864" width="16.77734375" style="3" customWidth="1"/>
    <col min="4865" max="4865" width="5.21875" style="3" customWidth="1"/>
    <col min="4866" max="4867" width="13" style="3" customWidth="1"/>
    <col min="4868" max="4868" width="5.77734375" style="3" customWidth="1"/>
    <col min="4869" max="4869" width="7.44140625" style="3" customWidth="1"/>
    <col min="4870" max="4870" width="6.88671875" style="3" customWidth="1"/>
    <col min="4871" max="4872" width="4.44140625" style="3" customWidth="1"/>
    <col min="4873" max="4873" width="4.21875" style="3" customWidth="1"/>
    <col min="4874" max="4874" width="4.88671875" style="3" customWidth="1"/>
    <col min="4875" max="4875" width="4.21875" style="3" customWidth="1"/>
    <col min="4876" max="4876" width="4.44140625" style="3" customWidth="1"/>
    <col min="4877" max="4878" width="5.5546875" style="3" customWidth="1"/>
    <col min="4879" max="4884" width="0" style="3" hidden="1" customWidth="1"/>
    <col min="4885" max="4885" width="17.77734375" style="3" customWidth="1"/>
    <col min="4886" max="5117" width="8.88671875" style="3"/>
    <col min="5118" max="5118" width="4.33203125" style="3" bestFit="1" customWidth="1"/>
    <col min="5119" max="5119" width="5.6640625" style="3" bestFit="1" customWidth="1"/>
    <col min="5120" max="5120" width="16.77734375" style="3" customWidth="1"/>
    <col min="5121" max="5121" width="5.21875" style="3" customWidth="1"/>
    <col min="5122" max="5123" width="13" style="3" customWidth="1"/>
    <col min="5124" max="5124" width="5.77734375" style="3" customWidth="1"/>
    <col min="5125" max="5125" width="7.44140625" style="3" customWidth="1"/>
    <col min="5126" max="5126" width="6.88671875" style="3" customWidth="1"/>
    <col min="5127" max="5128" width="4.44140625" style="3" customWidth="1"/>
    <col min="5129" max="5129" width="4.21875" style="3" customWidth="1"/>
    <col min="5130" max="5130" width="4.88671875" style="3" customWidth="1"/>
    <col min="5131" max="5131" width="4.21875" style="3" customWidth="1"/>
    <col min="5132" max="5132" width="4.44140625" style="3" customWidth="1"/>
    <col min="5133" max="5134" width="5.5546875" style="3" customWidth="1"/>
    <col min="5135" max="5140" width="0" style="3" hidden="1" customWidth="1"/>
    <col min="5141" max="5141" width="17.77734375" style="3" customWidth="1"/>
    <col min="5142" max="5373" width="8.88671875" style="3"/>
    <col min="5374" max="5374" width="4.33203125" style="3" bestFit="1" customWidth="1"/>
    <col min="5375" max="5375" width="5.6640625" style="3" bestFit="1" customWidth="1"/>
    <col min="5376" max="5376" width="16.77734375" style="3" customWidth="1"/>
    <col min="5377" max="5377" width="5.21875" style="3" customWidth="1"/>
    <col min="5378" max="5379" width="13" style="3" customWidth="1"/>
    <col min="5380" max="5380" width="5.77734375" style="3" customWidth="1"/>
    <col min="5381" max="5381" width="7.44140625" style="3" customWidth="1"/>
    <col min="5382" max="5382" width="6.88671875" style="3" customWidth="1"/>
    <col min="5383" max="5384" width="4.44140625" style="3" customWidth="1"/>
    <col min="5385" max="5385" width="4.21875" style="3" customWidth="1"/>
    <col min="5386" max="5386" width="4.88671875" style="3" customWidth="1"/>
    <col min="5387" max="5387" width="4.21875" style="3" customWidth="1"/>
    <col min="5388" max="5388" width="4.44140625" style="3" customWidth="1"/>
    <col min="5389" max="5390" width="5.5546875" style="3" customWidth="1"/>
    <col min="5391" max="5396" width="0" style="3" hidden="1" customWidth="1"/>
    <col min="5397" max="5397" width="17.77734375" style="3" customWidth="1"/>
    <col min="5398" max="5629" width="8.88671875" style="3"/>
    <col min="5630" max="5630" width="4.33203125" style="3" bestFit="1" customWidth="1"/>
    <col min="5631" max="5631" width="5.6640625" style="3" bestFit="1" customWidth="1"/>
    <col min="5632" max="5632" width="16.77734375" style="3" customWidth="1"/>
    <col min="5633" max="5633" width="5.21875" style="3" customWidth="1"/>
    <col min="5634" max="5635" width="13" style="3" customWidth="1"/>
    <col min="5636" max="5636" width="5.77734375" style="3" customWidth="1"/>
    <col min="5637" max="5637" width="7.44140625" style="3" customWidth="1"/>
    <col min="5638" max="5638" width="6.88671875" style="3" customWidth="1"/>
    <col min="5639" max="5640" width="4.44140625" style="3" customWidth="1"/>
    <col min="5641" max="5641" width="4.21875" style="3" customWidth="1"/>
    <col min="5642" max="5642" width="4.88671875" style="3" customWidth="1"/>
    <col min="5643" max="5643" width="4.21875" style="3" customWidth="1"/>
    <col min="5644" max="5644" width="4.44140625" style="3" customWidth="1"/>
    <col min="5645" max="5646" width="5.5546875" style="3" customWidth="1"/>
    <col min="5647" max="5652" width="0" style="3" hidden="1" customWidth="1"/>
    <col min="5653" max="5653" width="17.77734375" style="3" customWidth="1"/>
    <col min="5654" max="5885" width="8.88671875" style="3"/>
    <col min="5886" max="5886" width="4.33203125" style="3" bestFit="1" customWidth="1"/>
    <col min="5887" max="5887" width="5.6640625" style="3" bestFit="1" customWidth="1"/>
    <col min="5888" max="5888" width="16.77734375" style="3" customWidth="1"/>
    <col min="5889" max="5889" width="5.21875" style="3" customWidth="1"/>
    <col min="5890" max="5891" width="13" style="3" customWidth="1"/>
    <col min="5892" max="5892" width="5.77734375" style="3" customWidth="1"/>
    <col min="5893" max="5893" width="7.44140625" style="3" customWidth="1"/>
    <col min="5894" max="5894" width="6.88671875" style="3" customWidth="1"/>
    <col min="5895" max="5896" width="4.44140625" style="3" customWidth="1"/>
    <col min="5897" max="5897" width="4.21875" style="3" customWidth="1"/>
    <col min="5898" max="5898" width="4.88671875" style="3" customWidth="1"/>
    <col min="5899" max="5899" width="4.21875" style="3" customWidth="1"/>
    <col min="5900" max="5900" width="4.44140625" style="3" customWidth="1"/>
    <col min="5901" max="5902" width="5.5546875" style="3" customWidth="1"/>
    <col min="5903" max="5908" width="0" style="3" hidden="1" customWidth="1"/>
    <col min="5909" max="5909" width="17.77734375" style="3" customWidth="1"/>
    <col min="5910" max="6141" width="8.88671875" style="3"/>
    <col min="6142" max="6142" width="4.33203125" style="3" bestFit="1" customWidth="1"/>
    <col min="6143" max="6143" width="5.6640625" style="3" bestFit="1" customWidth="1"/>
    <col min="6144" max="6144" width="16.77734375" style="3" customWidth="1"/>
    <col min="6145" max="6145" width="5.21875" style="3" customWidth="1"/>
    <col min="6146" max="6147" width="13" style="3" customWidth="1"/>
    <col min="6148" max="6148" width="5.77734375" style="3" customWidth="1"/>
    <col min="6149" max="6149" width="7.44140625" style="3" customWidth="1"/>
    <col min="6150" max="6150" width="6.88671875" style="3" customWidth="1"/>
    <col min="6151" max="6152" width="4.44140625" style="3" customWidth="1"/>
    <col min="6153" max="6153" width="4.21875" style="3" customWidth="1"/>
    <col min="6154" max="6154" width="4.88671875" style="3" customWidth="1"/>
    <col min="6155" max="6155" width="4.21875" style="3" customWidth="1"/>
    <col min="6156" max="6156" width="4.44140625" style="3" customWidth="1"/>
    <col min="6157" max="6158" width="5.5546875" style="3" customWidth="1"/>
    <col min="6159" max="6164" width="0" style="3" hidden="1" customWidth="1"/>
    <col min="6165" max="6165" width="17.77734375" style="3" customWidth="1"/>
    <col min="6166" max="6397" width="8.88671875" style="3"/>
    <col min="6398" max="6398" width="4.33203125" style="3" bestFit="1" customWidth="1"/>
    <col min="6399" max="6399" width="5.6640625" style="3" bestFit="1" customWidth="1"/>
    <col min="6400" max="6400" width="16.77734375" style="3" customWidth="1"/>
    <col min="6401" max="6401" width="5.21875" style="3" customWidth="1"/>
    <col min="6402" max="6403" width="13" style="3" customWidth="1"/>
    <col min="6404" max="6404" width="5.77734375" style="3" customWidth="1"/>
    <col min="6405" max="6405" width="7.44140625" style="3" customWidth="1"/>
    <col min="6406" max="6406" width="6.88671875" style="3" customWidth="1"/>
    <col min="6407" max="6408" width="4.44140625" style="3" customWidth="1"/>
    <col min="6409" max="6409" width="4.21875" style="3" customWidth="1"/>
    <col min="6410" max="6410" width="4.88671875" style="3" customWidth="1"/>
    <col min="6411" max="6411" width="4.21875" style="3" customWidth="1"/>
    <col min="6412" max="6412" width="4.44140625" style="3" customWidth="1"/>
    <col min="6413" max="6414" width="5.5546875" style="3" customWidth="1"/>
    <col min="6415" max="6420" width="0" style="3" hidden="1" customWidth="1"/>
    <col min="6421" max="6421" width="17.77734375" style="3" customWidth="1"/>
    <col min="6422" max="6653" width="8.88671875" style="3"/>
    <col min="6654" max="6654" width="4.33203125" style="3" bestFit="1" customWidth="1"/>
    <col min="6655" max="6655" width="5.6640625" style="3" bestFit="1" customWidth="1"/>
    <col min="6656" max="6656" width="16.77734375" style="3" customWidth="1"/>
    <col min="6657" max="6657" width="5.21875" style="3" customWidth="1"/>
    <col min="6658" max="6659" width="13" style="3" customWidth="1"/>
    <col min="6660" max="6660" width="5.77734375" style="3" customWidth="1"/>
    <col min="6661" max="6661" width="7.44140625" style="3" customWidth="1"/>
    <col min="6662" max="6662" width="6.88671875" style="3" customWidth="1"/>
    <col min="6663" max="6664" width="4.44140625" style="3" customWidth="1"/>
    <col min="6665" max="6665" width="4.21875" style="3" customWidth="1"/>
    <col min="6666" max="6666" width="4.88671875" style="3" customWidth="1"/>
    <col min="6667" max="6667" width="4.21875" style="3" customWidth="1"/>
    <col min="6668" max="6668" width="4.44140625" style="3" customWidth="1"/>
    <col min="6669" max="6670" width="5.5546875" style="3" customWidth="1"/>
    <col min="6671" max="6676" width="0" style="3" hidden="1" customWidth="1"/>
    <col min="6677" max="6677" width="17.77734375" style="3" customWidth="1"/>
    <col min="6678" max="6909" width="8.88671875" style="3"/>
    <col min="6910" max="6910" width="4.33203125" style="3" bestFit="1" customWidth="1"/>
    <col min="6911" max="6911" width="5.6640625" style="3" bestFit="1" customWidth="1"/>
    <col min="6912" max="6912" width="16.77734375" style="3" customWidth="1"/>
    <col min="6913" max="6913" width="5.21875" style="3" customWidth="1"/>
    <col min="6914" max="6915" width="13" style="3" customWidth="1"/>
    <col min="6916" max="6916" width="5.77734375" style="3" customWidth="1"/>
    <col min="6917" max="6917" width="7.44140625" style="3" customWidth="1"/>
    <col min="6918" max="6918" width="6.88671875" style="3" customWidth="1"/>
    <col min="6919" max="6920" width="4.44140625" style="3" customWidth="1"/>
    <col min="6921" max="6921" width="4.21875" style="3" customWidth="1"/>
    <col min="6922" max="6922" width="4.88671875" style="3" customWidth="1"/>
    <col min="6923" max="6923" width="4.21875" style="3" customWidth="1"/>
    <col min="6924" max="6924" width="4.44140625" style="3" customWidth="1"/>
    <col min="6925" max="6926" width="5.5546875" style="3" customWidth="1"/>
    <col min="6927" max="6932" width="0" style="3" hidden="1" customWidth="1"/>
    <col min="6933" max="6933" width="17.77734375" style="3" customWidth="1"/>
    <col min="6934" max="7165" width="8.88671875" style="3"/>
    <col min="7166" max="7166" width="4.33203125" style="3" bestFit="1" customWidth="1"/>
    <col min="7167" max="7167" width="5.6640625" style="3" bestFit="1" customWidth="1"/>
    <col min="7168" max="7168" width="16.77734375" style="3" customWidth="1"/>
    <col min="7169" max="7169" width="5.21875" style="3" customWidth="1"/>
    <col min="7170" max="7171" width="13" style="3" customWidth="1"/>
    <col min="7172" max="7172" width="5.77734375" style="3" customWidth="1"/>
    <col min="7173" max="7173" width="7.44140625" style="3" customWidth="1"/>
    <col min="7174" max="7174" width="6.88671875" style="3" customWidth="1"/>
    <col min="7175" max="7176" width="4.44140625" style="3" customWidth="1"/>
    <col min="7177" max="7177" width="4.21875" style="3" customWidth="1"/>
    <col min="7178" max="7178" width="4.88671875" style="3" customWidth="1"/>
    <col min="7179" max="7179" width="4.21875" style="3" customWidth="1"/>
    <col min="7180" max="7180" width="4.44140625" style="3" customWidth="1"/>
    <col min="7181" max="7182" width="5.5546875" style="3" customWidth="1"/>
    <col min="7183" max="7188" width="0" style="3" hidden="1" customWidth="1"/>
    <col min="7189" max="7189" width="17.77734375" style="3" customWidth="1"/>
    <col min="7190" max="7421" width="8.88671875" style="3"/>
    <col min="7422" max="7422" width="4.33203125" style="3" bestFit="1" customWidth="1"/>
    <col min="7423" max="7423" width="5.6640625" style="3" bestFit="1" customWidth="1"/>
    <col min="7424" max="7424" width="16.77734375" style="3" customWidth="1"/>
    <col min="7425" max="7425" width="5.21875" style="3" customWidth="1"/>
    <col min="7426" max="7427" width="13" style="3" customWidth="1"/>
    <col min="7428" max="7428" width="5.77734375" style="3" customWidth="1"/>
    <col min="7429" max="7429" width="7.44140625" style="3" customWidth="1"/>
    <col min="7430" max="7430" width="6.88671875" style="3" customWidth="1"/>
    <col min="7431" max="7432" width="4.44140625" style="3" customWidth="1"/>
    <col min="7433" max="7433" width="4.21875" style="3" customWidth="1"/>
    <col min="7434" max="7434" width="4.88671875" style="3" customWidth="1"/>
    <col min="7435" max="7435" width="4.21875" style="3" customWidth="1"/>
    <col min="7436" max="7436" width="4.44140625" style="3" customWidth="1"/>
    <col min="7437" max="7438" width="5.5546875" style="3" customWidth="1"/>
    <col min="7439" max="7444" width="0" style="3" hidden="1" customWidth="1"/>
    <col min="7445" max="7445" width="17.77734375" style="3" customWidth="1"/>
    <col min="7446" max="7677" width="8.88671875" style="3"/>
    <col min="7678" max="7678" width="4.33203125" style="3" bestFit="1" customWidth="1"/>
    <col min="7679" max="7679" width="5.6640625" style="3" bestFit="1" customWidth="1"/>
    <col min="7680" max="7680" width="16.77734375" style="3" customWidth="1"/>
    <col min="7681" max="7681" width="5.21875" style="3" customWidth="1"/>
    <col min="7682" max="7683" width="13" style="3" customWidth="1"/>
    <col min="7684" max="7684" width="5.77734375" style="3" customWidth="1"/>
    <col min="7685" max="7685" width="7.44140625" style="3" customWidth="1"/>
    <col min="7686" max="7686" width="6.88671875" style="3" customWidth="1"/>
    <col min="7687" max="7688" width="4.44140625" style="3" customWidth="1"/>
    <col min="7689" max="7689" width="4.21875" style="3" customWidth="1"/>
    <col min="7690" max="7690" width="4.88671875" style="3" customWidth="1"/>
    <col min="7691" max="7691" width="4.21875" style="3" customWidth="1"/>
    <col min="7692" max="7692" width="4.44140625" style="3" customWidth="1"/>
    <col min="7693" max="7694" width="5.5546875" style="3" customWidth="1"/>
    <col min="7695" max="7700" width="0" style="3" hidden="1" customWidth="1"/>
    <col min="7701" max="7701" width="17.77734375" style="3" customWidth="1"/>
    <col min="7702" max="7933" width="8.88671875" style="3"/>
    <col min="7934" max="7934" width="4.33203125" style="3" bestFit="1" customWidth="1"/>
    <col min="7935" max="7935" width="5.6640625" style="3" bestFit="1" customWidth="1"/>
    <col min="7936" max="7936" width="16.77734375" style="3" customWidth="1"/>
    <col min="7937" max="7937" width="5.21875" style="3" customWidth="1"/>
    <col min="7938" max="7939" width="13" style="3" customWidth="1"/>
    <col min="7940" max="7940" width="5.77734375" style="3" customWidth="1"/>
    <col min="7941" max="7941" width="7.44140625" style="3" customWidth="1"/>
    <col min="7942" max="7942" width="6.88671875" style="3" customWidth="1"/>
    <col min="7943" max="7944" width="4.44140625" style="3" customWidth="1"/>
    <col min="7945" max="7945" width="4.21875" style="3" customWidth="1"/>
    <col min="7946" max="7946" width="4.88671875" style="3" customWidth="1"/>
    <col min="7947" max="7947" width="4.21875" style="3" customWidth="1"/>
    <col min="7948" max="7948" width="4.44140625" style="3" customWidth="1"/>
    <col min="7949" max="7950" width="5.5546875" style="3" customWidth="1"/>
    <col min="7951" max="7956" width="0" style="3" hidden="1" customWidth="1"/>
    <col min="7957" max="7957" width="17.77734375" style="3" customWidth="1"/>
    <col min="7958" max="8189" width="8.88671875" style="3"/>
    <col min="8190" max="8190" width="4.33203125" style="3" bestFit="1" customWidth="1"/>
    <col min="8191" max="8191" width="5.6640625" style="3" bestFit="1" customWidth="1"/>
    <col min="8192" max="8192" width="16.77734375" style="3" customWidth="1"/>
    <col min="8193" max="8193" width="5.21875" style="3" customWidth="1"/>
    <col min="8194" max="8195" width="13" style="3" customWidth="1"/>
    <col min="8196" max="8196" width="5.77734375" style="3" customWidth="1"/>
    <col min="8197" max="8197" width="7.44140625" style="3" customWidth="1"/>
    <col min="8198" max="8198" width="6.88671875" style="3" customWidth="1"/>
    <col min="8199" max="8200" width="4.44140625" style="3" customWidth="1"/>
    <col min="8201" max="8201" width="4.21875" style="3" customWidth="1"/>
    <col min="8202" max="8202" width="4.88671875" style="3" customWidth="1"/>
    <col min="8203" max="8203" width="4.21875" style="3" customWidth="1"/>
    <col min="8204" max="8204" width="4.44140625" style="3" customWidth="1"/>
    <col min="8205" max="8206" width="5.5546875" style="3" customWidth="1"/>
    <col min="8207" max="8212" width="0" style="3" hidden="1" customWidth="1"/>
    <col min="8213" max="8213" width="17.77734375" style="3" customWidth="1"/>
    <col min="8214" max="8445" width="8.88671875" style="3"/>
    <col min="8446" max="8446" width="4.33203125" style="3" bestFit="1" customWidth="1"/>
    <col min="8447" max="8447" width="5.6640625" style="3" bestFit="1" customWidth="1"/>
    <col min="8448" max="8448" width="16.77734375" style="3" customWidth="1"/>
    <col min="8449" max="8449" width="5.21875" style="3" customWidth="1"/>
    <col min="8450" max="8451" width="13" style="3" customWidth="1"/>
    <col min="8452" max="8452" width="5.77734375" style="3" customWidth="1"/>
    <col min="8453" max="8453" width="7.44140625" style="3" customWidth="1"/>
    <col min="8454" max="8454" width="6.88671875" style="3" customWidth="1"/>
    <col min="8455" max="8456" width="4.44140625" style="3" customWidth="1"/>
    <col min="8457" max="8457" width="4.21875" style="3" customWidth="1"/>
    <col min="8458" max="8458" width="4.88671875" style="3" customWidth="1"/>
    <col min="8459" max="8459" width="4.21875" style="3" customWidth="1"/>
    <col min="8460" max="8460" width="4.44140625" style="3" customWidth="1"/>
    <col min="8461" max="8462" width="5.5546875" style="3" customWidth="1"/>
    <col min="8463" max="8468" width="0" style="3" hidden="1" customWidth="1"/>
    <col min="8469" max="8469" width="17.77734375" style="3" customWidth="1"/>
    <col min="8470" max="8701" width="8.88671875" style="3"/>
    <col min="8702" max="8702" width="4.33203125" style="3" bestFit="1" customWidth="1"/>
    <col min="8703" max="8703" width="5.6640625" style="3" bestFit="1" customWidth="1"/>
    <col min="8704" max="8704" width="16.77734375" style="3" customWidth="1"/>
    <col min="8705" max="8705" width="5.21875" style="3" customWidth="1"/>
    <col min="8706" max="8707" width="13" style="3" customWidth="1"/>
    <col min="8708" max="8708" width="5.77734375" style="3" customWidth="1"/>
    <col min="8709" max="8709" width="7.44140625" style="3" customWidth="1"/>
    <col min="8710" max="8710" width="6.88671875" style="3" customWidth="1"/>
    <col min="8711" max="8712" width="4.44140625" style="3" customWidth="1"/>
    <col min="8713" max="8713" width="4.21875" style="3" customWidth="1"/>
    <col min="8714" max="8714" width="4.88671875" style="3" customWidth="1"/>
    <col min="8715" max="8715" width="4.21875" style="3" customWidth="1"/>
    <col min="8716" max="8716" width="4.44140625" style="3" customWidth="1"/>
    <col min="8717" max="8718" width="5.5546875" style="3" customWidth="1"/>
    <col min="8719" max="8724" width="0" style="3" hidden="1" customWidth="1"/>
    <col min="8725" max="8725" width="17.77734375" style="3" customWidth="1"/>
    <col min="8726" max="8957" width="8.88671875" style="3"/>
    <col min="8958" max="8958" width="4.33203125" style="3" bestFit="1" customWidth="1"/>
    <col min="8959" max="8959" width="5.6640625" style="3" bestFit="1" customWidth="1"/>
    <col min="8960" max="8960" width="16.77734375" style="3" customWidth="1"/>
    <col min="8961" max="8961" width="5.21875" style="3" customWidth="1"/>
    <col min="8962" max="8963" width="13" style="3" customWidth="1"/>
    <col min="8964" max="8964" width="5.77734375" style="3" customWidth="1"/>
    <col min="8965" max="8965" width="7.44140625" style="3" customWidth="1"/>
    <col min="8966" max="8966" width="6.88671875" style="3" customWidth="1"/>
    <col min="8967" max="8968" width="4.44140625" style="3" customWidth="1"/>
    <col min="8969" max="8969" width="4.21875" style="3" customWidth="1"/>
    <col min="8970" max="8970" width="4.88671875" style="3" customWidth="1"/>
    <col min="8971" max="8971" width="4.21875" style="3" customWidth="1"/>
    <col min="8972" max="8972" width="4.44140625" style="3" customWidth="1"/>
    <col min="8973" max="8974" width="5.5546875" style="3" customWidth="1"/>
    <col min="8975" max="8980" width="0" style="3" hidden="1" customWidth="1"/>
    <col min="8981" max="8981" width="17.77734375" style="3" customWidth="1"/>
    <col min="8982" max="9213" width="8.88671875" style="3"/>
    <col min="9214" max="9214" width="4.33203125" style="3" bestFit="1" customWidth="1"/>
    <col min="9215" max="9215" width="5.6640625" style="3" bestFit="1" customWidth="1"/>
    <col min="9216" max="9216" width="16.77734375" style="3" customWidth="1"/>
    <col min="9217" max="9217" width="5.21875" style="3" customWidth="1"/>
    <col min="9218" max="9219" width="13" style="3" customWidth="1"/>
    <col min="9220" max="9220" width="5.77734375" style="3" customWidth="1"/>
    <col min="9221" max="9221" width="7.44140625" style="3" customWidth="1"/>
    <col min="9222" max="9222" width="6.88671875" style="3" customWidth="1"/>
    <col min="9223" max="9224" width="4.44140625" style="3" customWidth="1"/>
    <col min="9225" max="9225" width="4.21875" style="3" customWidth="1"/>
    <col min="9226" max="9226" width="4.88671875" style="3" customWidth="1"/>
    <col min="9227" max="9227" width="4.21875" style="3" customWidth="1"/>
    <col min="9228" max="9228" width="4.44140625" style="3" customWidth="1"/>
    <col min="9229" max="9230" width="5.5546875" style="3" customWidth="1"/>
    <col min="9231" max="9236" width="0" style="3" hidden="1" customWidth="1"/>
    <col min="9237" max="9237" width="17.77734375" style="3" customWidth="1"/>
    <col min="9238" max="9469" width="8.88671875" style="3"/>
    <col min="9470" max="9470" width="4.33203125" style="3" bestFit="1" customWidth="1"/>
    <col min="9471" max="9471" width="5.6640625" style="3" bestFit="1" customWidth="1"/>
    <col min="9472" max="9472" width="16.77734375" style="3" customWidth="1"/>
    <col min="9473" max="9473" width="5.21875" style="3" customWidth="1"/>
    <col min="9474" max="9475" width="13" style="3" customWidth="1"/>
    <col min="9476" max="9476" width="5.77734375" style="3" customWidth="1"/>
    <col min="9477" max="9477" width="7.44140625" style="3" customWidth="1"/>
    <col min="9478" max="9478" width="6.88671875" style="3" customWidth="1"/>
    <col min="9479" max="9480" width="4.44140625" style="3" customWidth="1"/>
    <col min="9481" max="9481" width="4.21875" style="3" customWidth="1"/>
    <col min="9482" max="9482" width="4.88671875" style="3" customWidth="1"/>
    <col min="9483" max="9483" width="4.21875" style="3" customWidth="1"/>
    <col min="9484" max="9484" width="4.44140625" style="3" customWidth="1"/>
    <col min="9485" max="9486" width="5.5546875" style="3" customWidth="1"/>
    <col min="9487" max="9492" width="0" style="3" hidden="1" customWidth="1"/>
    <col min="9493" max="9493" width="17.77734375" style="3" customWidth="1"/>
    <col min="9494" max="9725" width="8.88671875" style="3"/>
    <col min="9726" max="9726" width="4.33203125" style="3" bestFit="1" customWidth="1"/>
    <col min="9727" max="9727" width="5.6640625" style="3" bestFit="1" customWidth="1"/>
    <col min="9728" max="9728" width="16.77734375" style="3" customWidth="1"/>
    <col min="9729" max="9729" width="5.21875" style="3" customWidth="1"/>
    <col min="9730" max="9731" width="13" style="3" customWidth="1"/>
    <col min="9732" max="9732" width="5.77734375" style="3" customWidth="1"/>
    <col min="9733" max="9733" width="7.44140625" style="3" customWidth="1"/>
    <col min="9734" max="9734" width="6.88671875" style="3" customWidth="1"/>
    <col min="9735" max="9736" width="4.44140625" style="3" customWidth="1"/>
    <col min="9737" max="9737" width="4.21875" style="3" customWidth="1"/>
    <col min="9738" max="9738" width="4.88671875" style="3" customWidth="1"/>
    <col min="9739" max="9739" width="4.21875" style="3" customWidth="1"/>
    <col min="9740" max="9740" width="4.44140625" style="3" customWidth="1"/>
    <col min="9741" max="9742" width="5.5546875" style="3" customWidth="1"/>
    <col min="9743" max="9748" width="0" style="3" hidden="1" customWidth="1"/>
    <col min="9749" max="9749" width="17.77734375" style="3" customWidth="1"/>
    <col min="9750" max="9981" width="8.88671875" style="3"/>
    <col min="9982" max="9982" width="4.33203125" style="3" bestFit="1" customWidth="1"/>
    <col min="9983" max="9983" width="5.6640625" style="3" bestFit="1" customWidth="1"/>
    <col min="9984" max="9984" width="16.77734375" style="3" customWidth="1"/>
    <col min="9985" max="9985" width="5.21875" style="3" customWidth="1"/>
    <col min="9986" max="9987" width="13" style="3" customWidth="1"/>
    <col min="9988" max="9988" width="5.77734375" style="3" customWidth="1"/>
    <col min="9989" max="9989" width="7.44140625" style="3" customWidth="1"/>
    <col min="9990" max="9990" width="6.88671875" style="3" customWidth="1"/>
    <col min="9991" max="9992" width="4.44140625" style="3" customWidth="1"/>
    <col min="9993" max="9993" width="4.21875" style="3" customWidth="1"/>
    <col min="9994" max="9994" width="4.88671875" style="3" customWidth="1"/>
    <col min="9995" max="9995" width="4.21875" style="3" customWidth="1"/>
    <col min="9996" max="9996" width="4.44140625" style="3" customWidth="1"/>
    <col min="9997" max="9998" width="5.5546875" style="3" customWidth="1"/>
    <col min="9999" max="10004" width="0" style="3" hidden="1" customWidth="1"/>
    <col min="10005" max="10005" width="17.77734375" style="3" customWidth="1"/>
    <col min="10006" max="10237" width="8.88671875" style="3"/>
    <col min="10238" max="10238" width="4.33203125" style="3" bestFit="1" customWidth="1"/>
    <col min="10239" max="10239" width="5.6640625" style="3" bestFit="1" customWidth="1"/>
    <col min="10240" max="10240" width="16.77734375" style="3" customWidth="1"/>
    <col min="10241" max="10241" width="5.21875" style="3" customWidth="1"/>
    <col min="10242" max="10243" width="13" style="3" customWidth="1"/>
    <col min="10244" max="10244" width="5.77734375" style="3" customWidth="1"/>
    <col min="10245" max="10245" width="7.44140625" style="3" customWidth="1"/>
    <col min="10246" max="10246" width="6.88671875" style="3" customWidth="1"/>
    <col min="10247" max="10248" width="4.44140625" style="3" customWidth="1"/>
    <col min="10249" max="10249" width="4.21875" style="3" customWidth="1"/>
    <col min="10250" max="10250" width="4.88671875" style="3" customWidth="1"/>
    <col min="10251" max="10251" width="4.21875" style="3" customWidth="1"/>
    <col min="10252" max="10252" width="4.44140625" style="3" customWidth="1"/>
    <col min="10253" max="10254" width="5.5546875" style="3" customWidth="1"/>
    <col min="10255" max="10260" width="0" style="3" hidden="1" customWidth="1"/>
    <col min="10261" max="10261" width="17.77734375" style="3" customWidth="1"/>
    <col min="10262" max="10493" width="8.88671875" style="3"/>
    <col min="10494" max="10494" width="4.33203125" style="3" bestFit="1" customWidth="1"/>
    <col min="10495" max="10495" width="5.6640625" style="3" bestFit="1" customWidth="1"/>
    <col min="10496" max="10496" width="16.77734375" style="3" customWidth="1"/>
    <col min="10497" max="10497" width="5.21875" style="3" customWidth="1"/>
    <col min="10498" max="10499" width="13" style="3" customWidth="1"/>
    <col min="10500" max="10500" width="5.77734375" style="3" customWidth="1"/>
    <col min="10501" max="10501" width="7.44140625" style="3" customWidth="1"/>
    <col min="10502" max="10502" width="6.88671875" style="3" customWidth="1"/>
    <col min="10503" max="10504" width="4.44140625" style="3" customWidth="1"/>
    <col min="10505" max="10505" width="4.21875" style="3" customWidth="1"/>
    <col min="10506" max="10506" width="4.88671875" style="3" customWidth="1"/>
    <col min="10507" max="10507" width="4.21875" style="3" customWidth="1"/>
    <col min="10508" max="10508" width="4.44140625" style="3" customWidth="1"/>
    <col min="10509" max="10510" width="5.5546875" style="3" customWidth="1"/>
    <col min="10511" max="10516" width="0" style="3" hidden="1" customWidth="1"/>
    <col min="10517" max="10517" width="17.77734375" style="3" customWidth="1"/>
    <col min="10518" max="10749" width="8.88671875" style="3"/>
    <col min="10750" max="10750" width="4.33203125" style="3" bestFit="1" customWidth="1"/>
    <col min="10751" max="10751" width="5.6640625" style="3" bestFit="1" customWidth="1"/>
    <col min="10752" max="10752" width="16.77734375" style="3" customWidth="1"/>
    <col min="10753" max="10753" width="5.21875" style="3" customWidth="1"/>
    <col min="10754" max="10755" width="13" style="3" customWidth="1"/>
    <col min="10756" max="10756" width="5.77734375" style="3" customWidth="1"/>
    <col min="10757" max="10757" width="7.44140625" style="3" customWidth="1"/>
    <col min="10758" max="10758" width="6.88671875" style="3" customWidth="1"/>
    <col min="10759" max="10760" width="4.44140625" style="3" customWidth="1"/>
    <col min="10761" max="10761" width="4.21875" style="3" customWidth="1"/>
    <col min="10762" max="10762" width="4.88671875" style="3" customWidth="1"/>
    <col min="10763" max="10763" width="4.21875" style="3" customWidth="1"/>
    <col min="10764" max="10764" width="4.44140625" style="3" customWidth="1"/>
    <col min="10765" max="10766" width="5.5546875" style="3" customWidth="1"/>
    <col min="10767" max="10772" width="0" style="3" hidden="1" customWidth="1"/>
    <col min="10773" max="10773" width="17.77734375" style="3" customWidth="1"/>
    <col min="10774" max="11005" width="8.88671875" style="3"/>
    <col min="11006" max="11006" width="4.33203125" style="3" bestFit="1" customWidth="1"/>
    <col min="11007" max="11007" width="5.6640625" style="3" bestFit="1" customWidth="1"/>
    <col min="11008" max="11008" width="16.77734375" style="3" customWidth="1"/>
    <col min="11009" max="11009" width="5.21875" style="3" customWidth="1"/>
    <col min="11010" max="11011" width="13" style="3" customWidth="1"/>
    <col min="11012" max="11012" width="5.77734375" style="3" customWidth="1"/>
    <col min="11013" max="11013" width="7.44140625" style="3" customWidth="1"/>
    <col min="11014" max="11014" width="6.88671875" style="3" customWidth="1"/>
    <col min="11015" max="11016" width="4.44140625" style="3" customWidth="1"/>
    <col min="11017" max="11017" width="4.21875" style="3" customWidth="1"/>
    <col min="11018" max="11018" width="4.88671875" style="3" customWidth="1"/>
    <col min="11019" max="11019" width="4.21875" style="3" customWidth="1"/>
    <col min="11020" max="11020" width="4.44140625" style="3" customWidth="1"/>
    <col min="11021" max="11022" width="5.5546875" style="3" customWidth="1"/>
    <col min="11023" max="11028" width="0" style="3" hidden="1" customWidth="1"/>
    <col min="11029" max="11029" width="17.77734375" style="3" customWidth="1"/>
    <col min="11030" max="11261" width="8.88671875" style="3"/>
    <col min="11262" max="11262" width="4.33203125" style="3" bestFit="1" customWidth="1"/>
    <col min="11263" max="11263" width="5.6640625" style="3" bestFit="1" customWidth="1"/>
    <col min="11264" max="11264" width="16.77734375" style="3" customWidth="1"/>
    <col min="11265" max="11265" width="5.21875" style="3" customWidth="1"/>
    <col min="11266" max="11267" width="13" style="3" customWidth="1"/>
    <col min="11268" max="11268" width="5.77734375" style="3" customWidth="1"/>
    <col min="11269" max="11269" width="7.44140625" style="3" customWidth="1"/>
    <col min="11270" max="11270" width="6.88671875" style="3" customWidth="1"/>
    <col min="11271" max="11272" width="4.44140625" style="3" customWidth="1"/>
    <col min="11273" max="11273" width="4.21875" style="3" customWidth="1"/>
    <col min="11274" max="11274" width="4.88671875" style="3" customWidth="1"/>
    <col min="11275" max="11275" width="4.21875" style="3" customWidth="1"/>
    <col min="11276" max="11276" width="4.44140625" style="3" customWidth="1"/>
    <col min="11277" max="11278" width="5.5546875" style="3" customWidth="1"/>
    <col min="11279" max="11284" width="0" style="3" hidden="1" customWidth="1"/>
    <col min="11285" max="11285" width="17.77734375" style="3" customWidth="1"/>
    <col min="11286" max="11517" width="8.88671875" style="3"/>
    <col min="11518" max="11518" width="4.33203125" style="3" bestFit="1" customWidth="1"/>
    <col min="11519" max="11519" width="5.6640625" style="3" bestFit="1" customWidth="1"/>
    <col min="11520" max="11520" width="16.77734375" style="3" customWidth="1"/>
    <col min="11521" max="11521" width="5.21875" style="3" customWidth="1"/>
    <col min="11522" max="11523" width="13" style="3" customWidth="1"/>
    <col min="11524" max="11524" width="5.77734375" style="3" customWidth="1"/>
    <col min="11525" max="11525" width="7.44140625" style="3" customWidth="1"/>
    <col min="11526" max="11526" width="6.88671875" style="3" customWidth="1"/>
    <col min="11527" max="11528" width="4.44140625" style="3" customWidth="1"/>
    <col min="11529" max="11529" width="4.21875" style="3" customWidth="1"/>
    <col min="11530" max="11530" width="4.88671875" style="3" customWidth="1"/>
    <col min="11531" max="11531" width="4.21875" style="3" customWidth="1"/>
    <col min="11532" max="11532" width="4.44140625" style="3" customWidth="1"/>
    <col min="11533" max="11534" width="5.5546875" style="3" customWidth="1"/>
    <col min="11535" max="11540" width="0" style="3" hidden="1" customWidth="1"/>
    <col min="11541" max="11541" width="17.77734375" style="3" customWidth="1"/>
    <col min="11542" max="11773" width="8.88671875" style="3"/>
    <col min="11774" max="11774" width="4.33203125" style="3" bestFit="1" customWidth="1"/>
    <col min="11775" max="11775" width="5.6640625" style="3" bestFit="1" customWidth="1"/>
    <col min="11776" max="11776" width="16.77734375" style="3" customWidth="1"/>
    <col min="11777" max="11777" width="5.21875" style="3" customWidth="1"/>
    <col min="11778" max="11779" width="13" style="3" customWidth="1"/>
    <col min="11780" max="11780" width="5.77734375" style="3" customWidth="1"/>
    <col min="11781" max="11781" width="7.44140625" style="3" customWidth="1"/>
    <col min="11782" max="11782" width="6.88671875" style="3" customWidth="1"/>
    <col min="11783" max="11784" width="4.44140625" style="3" customWidth="1"/>
    <col min="11785" max="11785" width="4.21875" style="3" customWidth="1"/>
    <col min="11786" max="11786" width="4.88671875" style="3" customWidth="1"/>
    <col min="11787" max="11787" width="4.21875" style="3" customWidth="1"/>
    <col min="11788" max="11788" width="4.44140625" style="3" customWidth="1"/>
    <col min="11789" max="11790" width="5.5546875" style="3" customWidth="1"/>
    <col min="11791" max="11796" width="0" style="3" hidden="1" customWidth="1"/>
    <col min="11797" max="11797" width="17.77734375" style="3" customWidth="1"/>
    <col min="11798" max="12029" width="8.88671875" style="3"/>
    <col min="12030" max="12030" width="4.33203125" style="3" bestFit="1" customWidth="1"/>
    <col min="12031" max="12031" width="5.6640625" style="3" bestFit="1" customWidth="1"/>
    <col min="12032" max="12032" width="16.77734375" style="3" customWidth="1"/>
    <col min="12033" max="12033" width="5.21875" style="3" customWidth="1"/>
    <col min="12034" max="12035" width="13" style="3" customWidth="1"/>
    <col min="12036" max="12036" width="5.77734375" style="3" customWidth="1"/>
    <col min="12037" max="12037" width="7.44140625" style="3" customWidth="1"/>
    <col min="12038" max="12038" width="6.88671875" style="3" customWidth="1"/>
    <col min="12039" max="12040" width="4.44140625" style="3" customWidth="1"/>
    <col min="12041" max="12041" width="4.21875" style="3" customWidth="1"/>
    <col min="12042" max="12042" width="4.88671875" style="3" customWidth="1"/>
    <col min="12043" max="12043" width="4.21875" style="3" customWidth="1"/>
    <col min="12044" max="12044" width="4.44140625" style="3" customWidth="1"/>
    <col min="12045" max="12046" width="5.5546875" style="3" customWidth="1"/>
    <col min="12047" max="12052" width="0" style="3" hidden="1" customWidth="1"/>
    <col min="12053" max="12053" width="17.77734375" style="3" customWidth="1"/>
    <col min="12054" max="12285" width="8.88671875" style="3"/>
    <col min="12286" max="12286" width="4.33203125" style="3" bestFit="1" customWidth="1"/>
    <col min="12287" max="12287" width="5.6640625" style="3" bestFit="1" customWidth="1"/>
    <col min="12288" max="12288" width="16.77734375" style="3" customWidth="1"/>
    <col min="12289" max="12289" width="5.21875" style="3" customWidth="1"/>
    <col min="12290" max="12291" width="13" style="3" customWidth="1"/>
    <col min="12292" max="12292" width="5.77734375" style="3" customWidth="1"/>
    <col min="12293" max="12293" width="7.44140625" style="3" customWidth="1"/>
    <col min="12294" max="12294" width="6.88671875" style="3" customWidth="1"/>
    <col min="12295" max="12296" width="4.44140625" style="3" customWidth="1"/>
    <col min="12297" max="12297" width="4.21875" style="3" customWidth="1"/>
    <col min="12298" max="12298" width="4.88671875" style="3" customWidth="1"/>
    <col min="12299" max="12299" width="4.21875" style="3" customWidth="1"/>
    <col min="12300" max="12300" width="4.44140625" style="3" customWidth="1"/>
    <col min="12301" max="12302" width="5.5546875" style="3" customWidth="1"/>
    <col min="12303" max="12308" width="0" style="3" hidden="1" customWidth="1"/>
    <col min="12309" max="12309" width="17.77734375" style="3" customWidth="1"/>
    <col min="12310" max="12541" width="8.88671875" style="3"/>
    <col min="12542" max="12542" width="4.33203125" style="3" bestFit="1" customWidth="1"/>
    <col min="12543" max="12543" width="5.6640625" style="3" bestFit="1" customWidth="1"/>
    <col min="12544" max="12544" width="16.77734375" style="3" customWidth="1"/>
    <col min="12545" max="12545" width="5.21875" style="3" customWidth="1"/>
    <col min="12546" max="12547" width="13" style="3" customWidth="1"/>
    <col min="12548" max="12548" width="5.77734375" style="3" customWidth="1"/>
    <col min="12549" max="12549" width="7.44140625" style="3" customWidth="1"/>
    <col min="12550" max="12550" width="6.88671875" style="3" customWidth="1"/>
    <col min="12551" max="12552" width="4.44140625" style="3" customWidth="1"/>
    <col min="12553" max="12553" width="4.21875" style="3" customWidth="1"/>
    <col min="12554" max="12554" width="4.88671875" style="3" customWidth="1"/>
    <col min="12555" max="12555" width="4.21875" style="3" customWidth="1"/>
    <col min="12556" max="12556" width="4.44140625" style="3" customWidth="1"/>
    <col min="12557" max="12558" width="5.5546875" style="3" customWidth="1"/>
    <col min="12559" max="12564" width="0" style="3" hidden="1" customWidth="1"/>
    <col min="12565" max="12565" width="17.77734375" style="3" customWidth="1"/>
    <col min="12566" max="12797" width="8.88671875" style="3"/>
    <col min="12798" max="12798" width="4.33203125" style="3" bestFit="1" customWidth="1"/>
    <col min="12799" max="12799" width="5.6640625" style="3" bestFit="1" customWidth="1"/>
    <col min="12800" max="12800" width="16.77734375" style="3" customWidth="1"/>
    <col min="12801" max="12801" width="5.21875" style="3" customWidth="1"/>
    <col min="12802" max="12803" width="13" style="3" customWidth="1"/>
    <col min="12804" max="12804" width="5.77734375" style="3" customWidth="1"/>
    <col min="12805" max="12805" width="7.44140625" style="3" customWidth="1"/>
    <col min="12806" max="12806" width="6.88671875" style="3" customWidth="1"/>
    <col min="12807" max="12808" width="4.44140625" style="3" customWidth="1"/>
    <col min="12809" max="12809" width="4.21875" style="3" customWidth="1"/>
    <col min="12810" max="12810" width="4.88671875" style="3" customWidth="1"/>
    <col min="12811" max="12811" width="4.21875" style="3" customWidth="1"/>
    <col min="12812" max="12812" width="4.44140625" style="3" customWidth="1"/>
    <col min="12813" max="12814" width="5.5546875" style="3" customWidth="1"/>
    <col min="12815" max="12820" width="0" style="3" hidden="1" customWidth="1"/>
    <col min="12821" max="12821" width="17.77734375" style="3" customWidth="1"/>
    <col min="12822" max="13053" width="8.88671875" style="3"/>
    <col min="13054" max="13054" width="4.33203125" style="3" bestFit="1" customWidth="1"/>
    <col min="13055" max="13055" width="5.6640625" style="3" bestFit="1" customWidth="1"/>
    <col min="13056" max="13056" width="16.77734375" style="3" customWidth="1"/>
    <col min="13057" max="13057" width="5.21875" style="3" customWidth="1"/>
    <col min="13058" max="13059" width="13" style="3" customWidth="1"/>
    <col min="13060" max="13060" width="5.77734375" style="3" customWidth="1"/>
    <col min="13061" max="13061" width="7.44140625" style="3" customWidth="1"/>
    <col min="13062" max="13062" width="6.88671875" style="3" customWidth="1"/>
    <col min="13063" max="13064" width="4.44140625" style="3" customWidth="1"/>
    <col min="13065" max="13065" width="4.21875" style="3" customWidth="1"/>
    <col min="13066" max="13066" width="4.88671875" style="3" customWidth="1"/>
    <col min="13067" max="13067" width="4.21875" style="3" customWidth="1"/>
    <col min="13068" max="13068" width="4.44140625" style="3" customWidth="1"/>
    <col min="13069" max="13070" width="5.5546875" style="3" customWidth="1"/>
    <col min="13071" max="13076" width="0" style="3" hidden="1" customWidth="1"/>
    <col min="13077" max="13077" width="17.77734375" style="3" customWidth="1"/>
    <col min="13078" max="13309" width="8.88671875" style="3"/>
    <col min="13310" max="13310" width="4.33203125" style="3" bestFit="1" customWidth="1"/>
    <col min="13311" max="13311" width="5.6640625" style="3" bestFit="1" customWidth="1"/>
    <col min="13312" max="13312" width="16.77734375" style="3" customWidth="1"/>
    <col min="13313" max="13313" width="5.21875" style="3" customWidth="1"/>
    <col min="13314" max="13315" width="13" style="3" customWidth="1"/>
    <col min="13316" max="13316" width="5.77734375" style="3" customWidth="1"/>
    <col min="13317" max="13317" width="7.44140625" style="3" customWidth="1"/>
    <col min="13318" max="13318" width="6.88671875" style="3" customWidth="1"/>
    <col min="13319" max="13320" width="4.44140625" style="3" customWidth="1"/>
    <col min="13321" max="13321" width="4.21875" style="3" customWidth="1"/>
    <col min="13322" max="13322" width="4.88671875" style="3" customWidth="1"/>
    <col min="13323" max="13323" width="4.21875" style="3" customWidth="1"/>
    <col min="13324" max="13324" width="4.44140625" style="3" customWidth="1"/>
    <col min="13325" max="13326" width="5.5546875" style="3" customWidth="1"/>
    <col min="13327" max="13332" width="0" style="3" hidden="1" customWidth="1"/>
    <col min="13333" max="13333" width="17.77734375" style="3" customWidth="1"/>
    <col min="13334" max="13565" width="8.88671875" style="3"/>
    <col min="13566" max="13566" width="4.33203125" style="3" bestFit="1" customWidth="1"/>
    <col min="13567" max="13567" width="5.6640625" style="3" bestFit="1" customWidth="1"/>
    <col min="13568" max="13568" width="16.77734375" style="3" customWidth="1"/>
    <col min="13569" max="13569" width="5.21875" style="3" customWidth="1"/>
    <col min="13570" max="13571" width="13" style="3" customWidth="1"/>
    <col min="13572" max="13572" width="5.77734375" style="3" customWidth="1"/>
    <col min="13573" max="13573" width="7.44140625" style="3" customWidth="1"/>
    <col min="13574" max="13574" width="6.88671875" style="3" customWidth="1"/>
    <col min="13575" max="13576" width="4.44140625" style="3" customWidth="1"/>
    <col min="13577" max="13577" width="4.21875" style="3" customWidth="1"/>
    <col min="13578" max="13578" width="4.88671875" style="3" customWidth="1"/>
    <col min="13579" max="13579" width="4.21875" style="3" customWidth="1"/>
    <col min="13580" max="13580" width="4.44140625" style="3" customWidth="1"/>
    <col min="13581" max="13582" width="5.5546875" style="3" customWidth="1"/>
    <col min="13583" max="13588" width="0" style="3" hidden="1" customWidth="1"/>
    <col min="13589" max="13589" width="17.77734375" style="3" customWidth="1"/>
    <col min="13590" max="13821" width="8.88671875" style="3"/>
    <col min="13822" max="13822" width="4.33203125" style="3" bestFit="1" customWidth="1"/>
    <col min="13823" max="13823" width="5.6640625" style="3" bestFit="1" customWidth="1"/>
    <col min="13824" max="13824" width="16.77734375" style="3" customWidth="1"/>
    <col min="13825" max="13825" width="5.21875" style="3" customWidth="1"/>
    <col min="13826" max="13827" width="13" style="3" customWidth="1"/>
    <col min="13828" max="13828" width="5.77734375" style="3" customWidth="1"/>
    <col min="13829" max="13829" width="7.44140625" style="3" customWidth="1"/>
    <col min="13830" max="13830" width="6.88671875" style="3" customWidth="1"/>
    <col min="13831" max="13832" width="4.44140625" style="3" customWidth="1"/>
    <col min="13833" max="13833" width="4.21875" style="3" customWidth="1"/>
    <col min="13834" max="13834" width="4.88671875" style="3" customWidth="1"/>
    <col min="13835" max="13835" width="4.21875" style="3" customWidth="1"/>
    <col min="13836" max="13836" width="4.44140625" style="3" customWidth="1"/>
    <col min="13837" max="13838" width="5.5546875" style="3" customWidth="1"/>
    <col min="13839" max="13844" width="0" style="3" hidden="1" customWidth="1"/>
    <col min="13845" max="13845" width="17.77734375" style="3" customWidth="1"/>
    <col min="13846" max="14077" width="8.88671875" style="3"/>
    <col min="14078" max="14078" width="4.33203125" style="3" bestFit="1" customWidth="1"/>
    <col min="14079" max="14079" width="5.6640625" style="3" bestFit="1" customWidth="1"/>
    <col min="14080" max="14080" width="16.77734375" style="3" customWidth="1"/>
    <col min="14081" max="14081" width="5.21875" style="3" customWidth="1"/>
    <col min="14082" max="14083" width="13" style="3" customWidth="1"/>
    <col min="14084" max="14084" width="5.77734375" style="3" customWidth="1"/>
    <col min="14085" max="14085" width="7.44140625" style="3" customWidth="1"/>
    <col min="14086" max="14086" width="6.88671875" style="3" customWidth="1"/>
    <col min="14087" max="14088" width="4.44140625" style="3" customWidth="1"/>
    <col min="14089" max="14089" width="4.21875" style="3" customWidth="1"/>
    <col min="14090" max="14090" width="4.88671875" style="3" customWidth="1"/>
    <col min="14091" max="14091" width="4.21875" style="3" customWidth="1"/>
    <col min="14092" max="14092" width="4.44140625" style="3" customWidth="1"/>
    <col min="14093" max="14094" width="5.5546875" style="3" customWidth="1"/>
    <col min="14095" max="14100" width="0" style="3" hidden="1" customWidth="1"/>
    <col min="14101" max="14101" width="17.77734375" style="3" customWidth="1"/>
    <col min="14102" max="14333" width="8.88671875" style="3"/>
    <col min="14334" max="14334" width="4.33203125" style="3" bestFit="1" customWidth="1"/>
    <col min="14335" max="14335" width="5.6640625" style="3" bestFit="1" customWidth="1"/>
    <col min="14336" max="14336" width="16.77734375" style="3" customWidth="1"/>
    <col min="14337" max="14337" width="5.21875" style="3" customWidth="1"/>
    <col min="14338" max="14339" width="13" style="3" customWidth="1"/>
    <col min="14340" max="14340" width="5.77734375" style="3" customWidth="1"/>
    <col min="14341" max="14341" width="7.44140625" style="3" customWidth="1"/>
    <col min="14342" max="14342" width="6.88671875" style="3" customWidth="1"/>
    <col min="14343" max="14344" width="4.44140625" style="3" customWidth="1"/>
    <col min="14345" max="14345" width="4.21875" style="3" customWidth="1"/>
    <col min="14346" max="14346" width="4.88671875" style="3" customWidth="1"/>
    <col min="14347" max="14347" width="4.21875" style="3" customWidth="1"/>
    <col min="14348" max="14348" width="4.44140625" style="3" customWidth="1"/>
    <col min="14349" max="14350" width="5.5546875" style="3" customWidth="1"/>
    <col min="14351" max="14356" width="0" style="3" hidden="1" customWidth="1"/>
    <col min="14357" max="14357" width="17.77734375" style="3" customWidth="1"/>
    <col min="14358" max="14589" width="8.88671875" style="3"/>
    <col min="14590" max="14590" width="4.33203125" style="3" bestFit="1" customWidth="1"/>
    <col min="14591" max="14591" width="5.6640625" style="3" bestFit="1" customWidth="1"/>
    <col min="14592" max="14592" width="16.77734375" style="3" customWidth="1"/>
    <col min="14593" max="14593" width="5.21875" style="3" customWidth="1"/>
    <col min="14594" max="14595" width="13" style="3" customWidth="1"/>
    <col min="14596" max="14596" width="5.77734375" style="3" customWidth="1"/>
    <col min="14597" max="14597" width="7.44140625" style="3" customWidth="1"/>
    <col min="14598" max="14598" width="6.88671875" style="3" customWidth="1"/>
    <col min="14599" max="14600" width="4.44140625" style="3" customWidth="1"/>
    <col min="14601" max="14601" width="4.21875" style="3" customWidth="1"/>
    <col min="14602" max="14602" width="4.88671875" style="3" customWidth="1"/>
    <col min="14603" max="14603" width="4.21875" style="3" customWidth="1"/>
    <col min="14604" max="14604" width="4.44140625" style="3" customWidth="1"/>
    <col min="14605" max="14606" width="5.5546875" style="3" customWidth="1"/>
    <col min="14607" max="14612" width="0" style="3" hidden="1" customWidth="1"/>
    <col min="14613" max="14613" width="17.77734375" style="3" customWidth="1"/>
    <col min="14614" max="14845" width="8.88671875" style="3"/>
    <col min="14846" max="14846" width="4.33203125" style="3" bestFit="1" customWidth="1"/>
    <col min="14847" max="14847" width="5.6640625" style="3" bestFit="1" customWidth="1"/>
    <col min="14848" max="14848" width="16.77734375" style="3" customWidth="1"/>
    <col min="14849" max="14849" width="5.21875" style="3" customWidth="1"/>
    <col min="14850" max="14851" width="13" style="3" customWidth="1"/>
    <col min="14852" max="14852" width="5.77734375" style="3" customWidth="1"/>
    <col min="14853" max="14853" width="7.44140625" style="3" customWidth="1"/>
    <col min="14854" max="14854" width="6.88671875" style="3" customWidth="1"/>
    <col min="14855" max="14856" width="4.44140625" style="3" customWidth="1"/>
    <col min="14857" max="14857" width="4.21875" style="3" customWidth="1"/>
    <col min="14858" max="14858" width="4.88671875" style="3" customWidth="1"/>
    <col min="14859" max="14859" width="4.21875" style="3" customWidth="1"/>
    <col min="14860" max="14860" width="4.44140625" style="3" customWidth="1"/>
    <col min="14861" max="14862" width="5.5546875" style="3" customWidth="1"/>
    <col min="14863" max="14868" width="0" style="3" hidden="1" customWidth="1"/>
    <col min="14869" max="14869" width="17.77734375" style="3" customWidth="1"/>
    <col min="14870" max="15101" width="8.88671875" style="3"/>
    <col min="15102" max="15102" width="4.33203125" style="3" bestFit="1" customWidth="1"/>
    <col min="15103" max="15103" width="5.6640625" style="3" bestFit="1" customWidth="1"/>
    <col min="15104" max="15104" width="16.77734375" style="3" customWidth="1"/>
    <col min="15105" max="15105" width="5.21875" style="3" customWidth="1"/>
    <col min="15106" max="15107" width="13" style="3" customWidth="1"/>
    <col min="15108" max="15108" width="5.77734375" style="3" customWidth="1"/>
    <col min="15109" max="15109" width="7.44140625" style="3" customWidth="1"/>
    <col min="15110" max="15110" width="6.88671875" style="3" customWidth="1"/>
    <col min="15111" max="15112" width="4.44140625" style="3" customWidth="1"/>
    <col min="15113" max="15113" width="4.21875" style="3" customWidth="1"/>
    <col min="15114" max="15114" width="4.88671875" style="3" customWidth="1"/>
    <col min="15115" max="15115" width="4.21875" style="3" customWidth="1"/>
    <col min="15116" max="15116" width="4.44140625" style="3" customWidth="1"/>
    <col min="15117" max="15118" width="5.5546875" style="3" customWidth="1"/>
    <col min="15119" max="15124" width="0" style="3" hidden="1" customWidth="1"/>
    <col min="15125" max="15125" width="17.77734375" style="3" customWidth="1"/>
    <col min="15126" max="15357" width="8.88671875" style="3"/>
    <col min="15358" max="15358" width="4.33203125" style="3" bestFit="1" customWidth="1"/>
    <col min="15359" max="15359" width="5.6640625" style="3" bestFit="1" customWidth="1"/>
    <col min="15360" max="15360" width="16.77734375" style="3" customWidth="1"/>
    <col min="15361" max="15361" width="5.21875" style="3" customWidth="1"/>
    <col min="15362" max="15363" width="13" style="3" customWidth="1"/>
    <col min="15364" max="15364" width="5.77734375" style="3" customWidth="1"/>
    <col min="15365" max="15365" width="7.44140625" style="3" customWidth="1"/>
    <col min="15366" max="15366" width="6.88671875" style="3" customWidth="1"/>
    <col min="15367" max="15368" width="4.44140625" style="3" customWidth="1"/>
    <col min="15369" max="15369" width="4.21875" style="3" customWidth="1"/>
    <col min="15370" max="15370" width="4.88671875" style="3" customWidth="1"/>
    <col min="15371" max="15371" width="4.21875" style="3" customWidth="1"/>
    <col min="15372" max="15372" width="4.44140625" style="3" customWidth="1"/>
    <col min="15373" max="15374" width="5.5546875" style="3" customWidth="1"/>
    <col min="15375" max="15380" width="0" style="3" hidden="1" customWidth="1"/>
    <col min="15381" max="15381" width="17.77734375" style="3" customWidth="1"/>
    <col min="15382" max="15613" width="8.88671875" style="3"/>
    <col min="15614" max="15614" width="4.33203125" style="3" bestFit="1" customWidth="1"/>
    <col min="15615" max="15615" width="5.6640625" style="3" bestFit="1" customWidth="1"/>
    <col min="15616" max="15616" width="16.77734375" style="3" customWidth="1"/>
    <col min="15617" max="15617" width="5.21875" style="3" customWidth="1"/>
    <col min="15618" max="15619" width="13" style="3" customWidth="1"/>
    <col min="15620" max="15620" width="5.77734375" style="3" customWidth="1"/>
    <col min="15621" max="15621" width="7.44140625" style="3" customWidth="1"/>
    <col min="15622" max="15622" width="6.88671875" style="3" customWidth="1"/>
    <col min="15623" max="15624" width="4.44140625" style="3" customWidth="1"/>
    <col min="15625" max="15625" width="4.21875" style="3" customWidth="1"/>
    <col min="15626" max="15626" width="4.88671875" style="3" customWidth="1"/>
    <col min="15627" max="15627" width="4.21875" style="3" customWidth="1"/>
    <col min="15628" max="15628" width="4.44140625" style="3" customWidth="1"/>
    <col min="15629" max="15630" width="5.5546875" style="3" customWidth="1"/>
    <col min="15631" max="15636" width="0" style="3" hidden="1" customWidth="1"/>
    <col min="15637" max="15637" width="17.77734375" style="3" customWidth="1"/>
    <col min="15638" max="15869" width="8.88671875" style="3"/>
    <col min="15870" max="15870" width="4.33203125" style="3" bestFit="1" customWidth="1"/>
    <col min="15871" max="15871" width="5.6640625" style="3" bestFit="1" customWidth="1"/>
    <col min="15872" max="15872" width="16.77734375" style="3" customWidth="1"/>
    <col min="15873" max="15873" width="5.21875" style="3" customWidth="1"/>
    <col min="15874" max="15875" width="13" style="3" customWidth="1"/>
    <col min="15876" max="15876" width="5.77734375" style="3" customWidth="1"/>
    <col min="15877" max="15877" width="7.44140625" style="3" customWidth="1"/>
    <col min="15878" max="15878" width="6.88671875" style="3" customWidth="1"/>
    <col min="15879" max="15880" width="4.44140625" style="3" customWidth="1"/>
    <col min="15881" max="15881" width="4.21875" style="3" customWidth="1"/>
    <col min="15882" max="15882" width="4.88671875" style="3" customWidth="1"/>
    <col min="15883" max="15883" width="4.21875" style="3" customWidth="1"/>
    <col min="15884" max="15884" width="4.44140625" style="3" customWidth="1"/>
    <col min="15885" max="15886" width="5.5546875" style="3" customWidth="1"/>
    <col min="15887" max="15892" width="0" style="3" hidden="1" customWidth="1"/>
    <col min="15893" max="15893" width="17.77734375" style="3" customWidth="1"/>
    <col min="15894" max="16125" width="8.88671875" style="3"/>
    <col min="16126" max="16126" width="4.33203125" style="3" bestFit="1" customWidth="1"/>
    <col min="16127" max="16127" width="5.6640625" style="3" bestFit="1" customWidth="1"/>
    <col min="16128" max="16128" width="16.77734375" style="3" customWidth="1"/>
    <col min="16129" max="16129" width="5.21875" style="3" customWidth="1"/>
    <col min="16130" max="16131" width="13" style="3" customWidth="1"/>
    <col min="16132" max="16132" width="5.77734375" style="3" customWidth="1"/>
    <col min="16133" max="16133" width="7.44140625" style="3" customWidth="1"/>
    <col min="16134" max="16134" width="6.88671875" style="3" customWidth="1"/>
    <col min="16135" max="16136" width="4.44140625" style="3" customWidth="1"/>
    <col min="16137" max="16137" width="4.21875" style="3" customWidth="1"/>
    <col min="16138" max="16138" width="4.88671875" style="3" customWidth="1"/>
    <col min="16139" max="16139" width="4.21875" style="3" customWidth="1"/>
    <col min="16140" max="16140" width="4.44140625" style="3" customWidth="1"/>
    <col min="16141" max="16142" width="5.5546875" style="3" customWidth="1"/>
    <col min="16143" max="16148" width="0" style="3" hidden="1" customWidth="1"/>
    <col min="16149" max="16149" width="17.77734375" style="3" customWidth="1"/>
    <col min="16150" max="16384" width="8.88671875" style="3"/>
  </cols>
  <sheetData>
    <row r="1" spans="1:21" ht="30" customHeight="1">
      <c r="A1" s="2" t="s">
        <v>282</v>
      </c>
      <c r="B1" s="2"/>
      <c r="C1" s="2"/>
      <c r="E1" s="2">
        <f>COUNTA(A3:A65536)</f>
        <v>43</v>
      </c>
      <c r="L1" s="5" t="s">
        <v>278</v>
      </c>
    </row>
    <row r="2" spans="1:21" ht="30" customHeight="1">
      <c r="A2" s="120" t="s">
        <v>74</v>
      </c>
      <c r="B2" s="120" t="s">
        <v>142</v>
      </c>
      <c r="C2" s="120" t="s">
        <v>126</v>
      </c>
      <c r="D2" s="120" t="s">
        <v>58</v>
      </c>
      <c r="E2" s="120" t="s">
        <v>347</v>
      </c>
      <c r="F2" s="121" t="s">
        <v>131</v>
      </c>
      <c r="G2" s="120" t="s">
        <v>72</v>
      </c>
      <c r="H2" s="120" t="s">
        <v>157</v>
      </c>
      <c r="I2" s="120" t="s">
        <v>125</v>
      </c>
      <c r="J2" s="120" t="s">
        <v>168</v>
      </c>
      <c r="K2" s="120" t="s">
        <v>159</v>
      </c>
      <c r="L2" s="120" t="s">
        <v>177</v>
      </c>
      <c r="M2" s="120" t="s">
        <v>144</v>
      </c>
      <c r="N2" s="120"/>
      <c r="O2" s="120" t="s">
        <v>182</v>
      </c>
      <c r="P2" s="120"/>
      <c r="Q2" s="120"/>
      <c r="R2" s="120" t="s">
        <v>339</v>
      </c>
      <c r="S2" s="120"/>
      <c r="T2" s="120"/>
      <c r="U2" s="120" t="s">
        <v>222</v>
      </c>
    </row>
    <row r="3" spans="1:21" ht="30" customHeight="1">
      <c r="A3" s="120"/>
      <c r="B3" s="120"/>
      <c r="C3" s="120"/>
      <c r="D3" s="120"/>
      <c r="E3" s="120"/>
      <c r="F3" s="122"/>
      <c r="G3" s="120"/>
      <c r="H3" s="120"/>
      <c r="I3" s="120"/>
      <c r="J3" s="120"/>
      <c r="K3" s="120"/>
      <c r="L3" s="120"/>
      <c r="M3" s="6" t="s">
        <v>77</v>
      </c>
      <c r="N3" s="6" t="s">
        <v>75</v>
      </c>
      <c r="O3" s="7" t="s">
        <v>71</v>
      </c>
      <c r="P3" s="8" t="s">
        <v>78</v>
      </c>
      <c r="Q3" s="8" t="s">
        <v>81</v>
      </c>
      <c r="R3" s="7" t="s">
        <v>71</v>
      </c>
      <c r="S3" s="8" t="s">
        <v>78</v>
      </c>
      <c r="T3" s="8" t="s">
        <v>81</v>
      </c>
      <c r="U3" s="120"/>
    </row>
    <row r="4" spans="1:21" s="15" customFormat="1" ht="26.25" customHeight="1">
      <c r="A4" s="9"/>
      <c r="B4" s="9"/>
      <c r="C4" s="9" t="s">
        <v>165</v>
      </c>
      <c r="D4" s="9"/>
      <c r="E4" s="9"/>
      <c r="F4" s="9"/>
      <c r="G4" s="9"/>
      <c r="H4" s="9"/>
      <c r="I4" s="9"/>
      <c r="J4" s="10"/>
      <c r="K4" s="10"/>
      <c r="L4" s="11">
        <f>SUM(L5:L47)</f>
        <v>1839</v>
      </c>
      <c r="M4" s="12">
        <f>SUM(M5:M65536)</f>
        <v>3896</v>
      </c>
      <c r="N4" s="12">
        <f>SUM(N5:N65536)</f>
        <v>3168</v>
      </c>
      <c r="O4" s="13"/>
      <c r="P4" s="13"/>
      <c r="Q4" s="14"/>
      <c r="R4" s="14">
        <v>2208769</v>
      </c>
      <c r="S4" s="14">
        <v>2208769</v>
      </c>
      <c r="T4" s="13"/>
      <c r="U4" s="11"/>
    </row>
    <row r="5" spans="1:21" s="15" customFormat="1" ht="27" customHeight="1">
      <c r="A5" s="16">
        <v>1</v>
      </c>
      <c r="B5" s="117" t="s">
        <v>134</v>
      </c>
      <c r="C5" s="17" t="s">
        <v>342</v>
      </c>
      <c r="D5" s="9" t="s">
        <v>73</v>
      </c>
      <c r="E5" s="18" t="s">
        <v>309</v>
      </c>
      <c r="F5" s="18" t="s">
        <v>154</v>
      </c>
      <c r="G5" s="16" t="s">
        <v>80</v>
      </c>
      <c r="H5" s="18" t="s">
        <v>259</v>
      </c>
      <c r="I5" s="18" t="s">
        <v>175</v>
      </c>
      <c r="J5" s="10" t="s">
        <v>76</v>
      </c>
      <c r="K5" s="10" t="s">
        <v>46</v>
      </c>
      <c r="L5" s="11">
        <v>114</v>
      </c>
      <c r="M5" s="19">
        <v>312</v>
      </c>
      <c r="N5" s="20">
        <v>203</v>
      </c>
      <c r="O5" s="21"/>
      <c r="P5" s="22">
        <v>3273833</v>
      </c>
      <c r="Q5" s="21"/>
      <c r="R5" s="21">
        <v>71151</v>
      </c>
      <c r="S5" s="23">
        <v>71151</v>
      </c>
      <c r="T5" s="21"/>
      <c r="U5" s="11" t="s">
        <v>96</v>
      </c>
    </row>
    <row r="6" spans="1:21" s="15" customFormat="1" ht="27" customHeight="1">
      <c r="A6" s="16">
        <v>2</v>
      </c>
      <c r="B6" s="119"/>
      <c r="C6" s="17" t="s">
        <v>343</v>
      </c>
      <c r="D6" s="9" t="s">
        <v>73</v>
      </c>
      <c r="E6" s="18" t="s">
        <v>317</v>
      </c>
      <c r="F6" s="18" t="s">
        <v>154</v>
      </c>
      <c r="G6" s="16" t="s">
        <v>70</v>
      </c>
      <c r="H6" s="18" t="s">
        <v>257</v>
      </c>
      <c r="I6" s="18" t="s">
        <v>175</v>
      </c>
      <c r="J6" s="10" t="s">
        <v>76</v>
      </c>
      <c r="K6" s="10" t="s">
        <v>46</v>
      </c>
      <c r="L6" s="11">
        <v>127</v>
      </c>
      <c r="M6" s="19">
        <v>371</v>
      </c>
      <c r="N6" s="20">
        <v>244</v>
      </c>
      <c r="O6" s="11"/>
      <c r="P6" s="22">
        <v>3856223</v>
      </c>
      <c r="Q6" s="11"/>
      <c r="R6" s="11">
        <v>53000</v>
      </c>
      <c r="S6" s="23">
        <v>53000</v>
      </c>
      <c r="T6" s="11"/>
      <c r="U6" s="11" t="s">
        <v>96</v>
      </c>
    </row>
    <row r="7" spans="1:21" s="15" customFormat="1" ht="27" customHeight="1">
      <c r="A7" s="16">
        <v>3</v>
      </c>
      <c r="B7" s="9" t="s">
        <v>174</v>
      </c>
      <c r="C7" s="17" t="s">
        <v>130</v>
      </c>
      <c r="D7" s="9" t="s">
        <v>73</v>
      </c>
      <c r="E7" s="18" t="s">
        <v>271</v>
      </c>
      <c r="F7" s="18" t="s">
        <v>349</v>
      </c>
      <c r="G7" s="16" t="s">
        <v>85</v>
      </c>
      <c r="H7" s="18" t="s">
        <v>341</v>
      </c>
      <c r="I7" s="18" t="s">
        <v>88</v>
      </c>
      <c r="J7" s="10" t="s">
        <v>76</v>
      </c>
      <c r="K7" s="10" t="s">
        <v>46</v>
      </c>
      <c r="L7" s="11">
        <v>35</v>
      </c>
      <c r="M7" s="19">
        <v>40</v>
      </c>
      <c r="N7" s="20">
        <v>40</v>
      </c>
      <c r="O7" s="11"/>
      <c r="P7" s="22">
        <v>937292</v>
      </c>
      <c r="Q7" s="11"/>
      <c r="R7" s="11">
        <v>3992</v>
      </c>
      <c r="S7" s="23">
        <v>3992</v>
      </c>
      <c r="T7" s="11"/>
      <c r="U7" s="11" t="s">
        <v>226</v>
      </c>
    </row>
    <row r="8" spans="1:21" s="15" customFormat="1" ht="27" customHeight="1">
      <c r="A8" s="16">
        <v>4</v>
      </c>
      <c r="B8" s="9" t="s">
        <v>137</v>
      </c>
      <c r="C8" s="17" t="s">
        <v>400</v>
      </c>
      <c r="D8" s="9" t="s">
        <v>73</v>
      </c>
      <c r="E8" s="18" t="s">
        <v>292</v>
      </c>
      <c r="F8" s="18" t="s">
        <v>94</v>
      </c>
      <c r="G8" s="16" t="s">
        <v>82</v>
      </c>
      <c r="H8" s="18" t="s">
        <v>381</v>
      </c>
      <c r="I8" s="18" t="s">
        <v>88</v>
      </c>
      <c r="J8" s="10" t="s">
        <v>76</v>
      </c>
      <c r="K8" s="10" t="s">
        <v>46</v>
      </c>
      <c r="L8" s="11">
        <v>45</v>
      </c>
      <c r="M8" s="19">
        <v>80</v>
      </c>
      <c r="N8" s="20">
        <v>68</v>
      </c>
      <c r="O8" s="11"/>
      <c r="P8" s="22">
        <v>1281790</v>
      </c>
      <c r="Q8" s="11"/>
      <c r="R8" s="11">
        <v>21000</v>
      </c>
      <c r="S8" s="23">
        <v>21000</v>
      </c>
      <c r="T8" s="11"/>
      <c r="U8" s="11" t="s">
        <v>223</v>
      </c>
    </row>
    <row r="9" spans="1:21" s="15" customFormat="1" ht="27" customHeight="1">
      <c r="A9" s="16">
        <v>5</v>
      </c>
      <c r="B9" s="117" t="s">
        <v>164</v>
      </c>
      <c r="C9" s="17" t="s">
        <v>167</v>
      </c>
      <c r="D9" s="9" t="s">
        <v>84</v>
      </c>
      <c r="E9" s="18" t="s">
        <v>313</v>
      </c>
      <c r="F9" s="18" t="s">
        <v>160</v>
      </c>
      <c r="G9" s="16" t="s">
        <v>87</v>
      </c>
      <c r="H9" s="18" t="s">
        <v>388</v>
      </c>
      <c r="I9" s="18" t="s">
        <v>175</v>
      </c>
      <c r="J9" s="10" t="s">
        <v>76</v>
      </c>
      <c r="K9" s="10" t="s">
        <v>46</v>
      </c>
      <c r="L9" s="11">
        <v>43</v>
      </c>
      <c r="M9" s="19">
        <v>115</v>
      </c>
      <c r="N9" s="20">
        <v>83</v>
      </c>
      <c r="O9" s="11"/>
      <c r="P9" s="22">
        <v>1423882</v>
      </c>
      <c r="Q9" s="11"/>
      <c r="R9" s="11">
        <v>10750</v>
      </c>
      <c r="S9" s="23">
        <v>10750</v>
      </c>
      <c r="T9" s="11"/>
      <c r="U9" s="11" t="s">
        <v>220</v>
      </c>
    </row>
    <row r="10" spans="1:21" s="15" customFormat="1" ht="27" customHeight="1">
      <c r="A10" s="16">
        <v>6</v>
      </c>
      <c r="B10" s="118"/>
      <c r="C10" s="17" t="s">
        <v>176</v>
      </c>
      <c r="D10" s="9" t="s">
        <v>89</v>
      </c>
      <c r="E10" s="18" t="s">
        <v>295</v>
      </c>
      <c r="F10" s="18" t="s">
        <v>387</v>
      </c>
      <c r="G10" s="16" t="s">
        <v>79</v>
      </c>
      <c r="H10" s="18" t="s">
        <v>376</v>
      </c>
      <c r="I10" s="18" t="s">
        <v>89</v>
      </c>
      <c r="J10" s="10" t="s">
        <v>76</v>
      </c>
      <c r="K10" s="10" t="s">
        <v>46</v>
      </c>
      <c r="L10" s="11">
        <v>20</v>
      </c>
      <c r="M10" s="19">
        <v>30</v>
      </c>
      <c r="N10" s="20">
        <v>27</v>
      </c>
      <c r="O10" s="11"/>
      <c r="P10" s="22">
        <v>541027</v>
      </c>
      <c r="Q10" s="11"/>
      <c r="R10" s="11">
        <v>0</v>
      </c>
      <c r="S10" s="23">
        <v>0</v>
      </c>
      <c r="T10" s="11"/>
      <c r="U10" s="11"/>
    </row>
    <row r="11" spans="1:21" s="15" customFormat="1" ht="27" customHeight="1">
      <c r="A11" s="16">
        <v>7</v>
      </c>
      <c r="B11" s="119"/>
      <c r="C11" s="17" t="s">
        <v>203</v>
      </c>
      <c r="D11" s="9" t="s">
        <v>73</v>
      </c>
      <c r="E11" s="18" t="s">
        <v>284</v>
      </c>
      <c r="F11" s="18" t="s">
        <v>160</v>
      </c>
      <c r="G11" s="16" t="s">
        <v>26</v>
      </c>
      <c r="H11" s="18" t="s">
        <v>260</v>
      </c>
      <c r="I11" s="18" t="s">
        <v>169</v>
      </c>
      <c r="J11" s="10" t="s">
        <v>76</v>
      </c>
      <c r="K11" s="10" t="s">
        <v>46</v>
      </c>
      <c r="L11" s="11">
        <v>21</v>
      </c>
      <c r="M11" s="19">
        <v>60</v>
      </c>
      <c r="N11" s="20">
        <v>31</v>
      </c>
      <c r="O11" s="11"/>
      <c r="P11" s="22">
        <v>605599</v>
      </c>
      <c r="Q11" s="11"/>
      <c r="R11" s="11">
        <v>0</v>
      </c>
      <c r="S11" s="23">
        <v>0</v>
      </c>
      <c r="T11" s="11"/>
      <c r="U11" s="11"/>
    </row>
    <row r="12" spans="1:21" s="15" customFormat="1" ht="27" customHeight="1">
      <c r="A12" s="16">
        <v>8</v>
      </c>
      <c r="B12" s="117" t="s">
        <v>186</v>
      </c>
      <c r="C12" s="17" t="s">
        <v>230</v>
      </c>
      <c r="D12" s="9" t="s">
        <v>33</v>
      </c>
      <c r="E12" s="18" t="s">
        <v>324</v>
      </c>
      <c r="F12" s="18" t="s">
        <v>34</v>
      </c>
      <c r="G12" s="16" t="s">
        <v>31</v>
      </c>
      <c r="H12" s="18" t="s">
        <v>379</v>
      </c>
      <c r="I12" s="18" t="s">
        <v>175</v>
      </c>
      <c r="J12" s="10" t="s">
        <v>76</v>
      </c>
      <c r="K12" s="10" t="s">
        <v>46</v>
      </c>
      <c r="L12" s="11">
        <v>37</v>
      </c>
      <c r="M12" s="19">
        <v>100</v>
      </c>
      <c r="N12" s="20">
        <v>78</v>
      </c>
      <c r="O12" s="11"/>
      <c r="P12" s="22">
        <v>1124194</v>
      </c>
      <c r="Q12" s="11"/>
      <c r="R12" s="11">
        <v>44100</v>
      </c>
      <c r="S12" s="23">
        <v>44100</v>
      </c>
      <c r="T12" s="11"/>
      <c r="U12" s="11"/>
    </row>
    <row r="13" spans="1:21" s="15" customFormat="1" ht="27" customHeight="1">
      <c r="A13" s="16">
        <v>9</v>
      </c>
      <c r="B13" s="119"/>
      <c r="C13" s="17" t="s">
        <v>195</v>
      </c>
      <c r="D13" s="9" t="s">
        <v>33</v>
      </c>
      <c r="E13" s="18" t="s">
        <v>296</v>
      </c>
      <c r="F13" s="18" t="s">
        <v>34</v>
      </c>
      <c r="G13" s="16" t="s">
        <v>27</v>
      </c>
      <c r="H13" s="18" t="s">
        <v>261</v>
      </c>
      <c r="I13" s="18" t="s">
        <v>28</v>
      </c>
      <c r="J13" s="10" t="s">
        <v>76</v>
      </c>
      <c r="K13" s="10" t="s">
        <v>46</v>
      </c>
      <c r="L13" s="11">
        <v>23</v>
      </c>
      <c r="M13" s="19">
        <v>85</v>
      </c>
      <c r="N13" s="20">
        <v>42</v>
      </c>
      <c r="O13" s="11"/>
      <c r="P13" s="22">
        <v>815917</v>
      </c>
      <c r="Q13" s="11"/>
      <c r="R13" s="11">
        <v>0</v>
      </c>
      <c r="S13" s="23">
        <v>0</v>
      </c>
      <c r="T13" s="11"/>
      <c r="U13" s="11"/>
    </row>
    <row r="14" spans="1:21" s="15" customFormat="1" ht="27" customHeight="1">
      <c r="A14" s="16">
        <v>10</v>
      </c>
      <c r="B14" s="117" t="s">
        <v>179</v>
      </c>
      <c r="C14" s="17" t="s">
        <v>150</v>
      </c>
      <c r="D14" s="9" t="s">
        <v>35</v>
      </c>
      <c r="E14" s="18" t="s">
        <v>326</v>
      </c>
      <c r="F14" s="18" t="s">
        <v>24</v>
      </c>
      <c r="G14" s="16" t="s">
        <v>166</v>
      </c>
      <c r="H14" s="18" t="s">
        <v>385</v>
      </c>
      <c r="I14" s="18" t="s">
        <v>28</v>
      </c>
      <c r="J14" s="10" t="s">
        <v>76</v>
      </c>
      <c r="K14" s="10" t="s">
        <v>46</v>
      </c>
      <c r="L14" s="11">
        <v>22</v>
      </c>
      <c r="M14" s="19">
        <v>50</v>
      </c>
      <c r="N14" s="20">
        <v>46</v>
      </c>
      <c r="O14" s="11"/>
      <c r="P14" s="22">
        <v>733299</v>
      </c>
      <c r="Q14" s="11"/>
      <c r="R14" s="11">
        <v>0</v>
      </c>
      <c r="S14" s="23">
        <v>0</v>
      </c>
      <c r="T14" s="11"/>
      <c r="U14" s="11" t="s">
        <v>302</v>
      </c>
    </row>
    <row r="15" spans="1:21" s="15" customFormat="1" ht="27" customHeight="1">
      <c r="A15" s="16">
        <v>11</v>
      </c>
      <c r="B15" s="118"/>
      <c r="C15" s="17" t="s">
        <v>232</v>
      </c>
      <c r="D15" s="9" t="s">
        <v>73</v>
      </c>
      <c r="E15" s="18" t="s">
        <v>308</v>
      </c>
      <c r="F15" s="18" t="s">
        <v>24</v>
      </c>
      <c r="G15" s="16" t="s">
        <v>194</v>
      </c>
      <c r="H15" s="18" t="s">
        <v>386</v>
      </c>
      <c r="I15" s="18" t="s">
        <v>28</v>
      </c>
      <c r="J15" s="10" t="s">
        <v>76</v>
      </c>
      <c r="K15" s="10" t="s">
        <v>46</v>
      </c>
      <c r="L15" s="11">
        <v>32</v>
      </c>
      <c r="M15" s="19">
        <v>45</v>
      </c>
      <c r="N15" s="20">
        <v>43</v>
      </c>
      <c r="O15" s="11"/>
      <c r="P15" s="22">
        <v>1027928</v>
      </c>
      <c r="Q15" s="11"/>
      <c r="R15" s="11">
        <v>200000</v>
      </c>
      <c r="S15" s="23">
        <v>200000</v>
      </c>
      <c r="T15" s="11"/>
      <c r="U15" s="11" t="s">
        <v>395</v>
      </c>
    </row>
    <row r="16" spans="1:21" s="15" customFormat="1" ht="27" customHeight="1">
      <c r="A16" s="16">
        <v>12</v>
      </c>
      <c r="B16" s="118"/>
      <c r="C16" s="17" t="s">
        <v>139</v>
      </c>
      <c r="D16" s="9" t="s">
        <v>84</v>
      </c>
      <c r="E16" s="18" t="s">
        <v>300</v>
      </c>
      <c r="F16" s="18" t="s">
        <v>183</v>
      </c>
      <c r="G16" s="16" t="s">
        <v>10</v>
      </c>
      <c r="H16" s="18" t="s">
        <v>345</v>
      </c>
      <c r="I16" s="18" t="s">
        <v>180</v>
      </c>
      <c r="J16" s="10" t="s">
        <v>76</v>
      </c>
      <c r="K16" s="10" t="s">
        <v>46</v>
      </c>
      <c r="L16" s="11">
        <v>21</v>
      </c>
      <c r="M16" s="19">
        <v>54</v>
      </c>
      <c r="N16" s="20">
        <v>34</v>
      </c>
      <c r="O16" s="11"/>
      <c r="P16" s="22">
        <v>706567</v>
      </c>
      <c r="Q16" s="11"/>
      <c r="R16" s="11">
        <v>7422</v>
      </c>
      <c r="S16" s="23">
        <v>7422</v>
      </c>
      <c r="T16" s="11"/>
      <c r="U16" s="11" t="s">
        <v>273</v>
      </c>
    </row>
    <row r="17" spans="1:21" s="15" customFormat="1" ht="27" customHeight="1">
      <c r="A17" s="16">
        <v>13</v>
      </c>
      <c r="B17" s="118"/>
      <c r="C17" s="17" t="s">
        <v>185</v>
      </c>
      <c r="D17" s="9" t="s">
        <v>73</v>
      </c>
      <c r="E17" s="18" t="s">
        <v>300</v>
      </c>
      <c r="F17" s="18" t="s">
        <v>183</v>
      </c>
      <c r="G17" s="16" t="s">
        <v>32</v>
      </c>
      <c r="H17" s="18" t="s">
        <v>380</v>
      </c>
      <c r="I17" s="18" t="s">
        <v>88</v>
      </c>
      <c r="J17" s="10" t="s">
        <v>76</v>
      </c>
      <c r="K17" s="10" t="s">
        <v>46</v>
      </c>
      <c r="L17" s="11">
        <v>54</v>
      </c>
      <c r="M17" s="19">
        <v>90</v>
      </c>
      <c r="N17" s="20">
        <v>86</v>
      </c>
      <c r="O17" s="11"/>
      <c r="P17" s="22">
        <v>1480294</v>
      </c>
      <c r="Q17" s="11"/>
      <c r="R17" s="11">
        <v>36573</v>
      </c>
      <c r="S17" s="23">
        <v>36573</v>
      </c>
      <c r="T17" s="11"/>
      <c r="U17" s="11" t="s">
        <v>382</v>
      </c>
    </row>
    <row r="18" spans="1:21" s="15" customFormat="1" ht="27" customHeight="1">
      <c r="A18" s="16">
        <v>14</v>
      </c>
      <c r="B18" s="118"/>
      <c r="C18" s="17" t="s">
        <v>233</v>
      </c>
      <c r="D18" s="9" t="s">
        <v>33</v>
      </c>
      <c r="E18" s="18" t="s">
        <v>327</v>
      </c>
      <c r="F18" s="18" t="s">
        <v>173</v>
      </c>
      <c r="G18" s="16" t="s">
        <v>14</v>
      </c>
      <c r="H18" s="18" t="s">
        <v>344</v>
      </c>
      <c r="I18" s="18" t="s">
        <v>88</v>
      </c>
      <c r="J18" s="10" t="s">
        <v>76</v>
      </c>
      <c r="K18" s="10" t="s">
        <v>46</v>
      </c>
      <c r="L18" s="11">
        <v>44</v>
      </c>
      <c r="M18" s="19">
        <v>100</v>
      </c>
      <c r="N18" s="20">
        <v>81</v>
      </c>
      <c r="O18" s="11"/>
      <c r="P18" s="22">
        <v>1355980</v>
      </c>
      <c r="Q18" s="11"/>
      <c r="R18" s="11">
        <v>10865</v>
      </c>
      <c r="S18" s="23">
        <v>10865</v>
      </c>
      <c r="T18" s="11"/>
      <c r="U18" s="11" t="s">
        <v>96</v>
      </c>
    </row>
    <row r="19" spans="1:21" s="15" customFormat="1" ht="27" customHeight="1">
      <c r="A19" s="16">
        <v>15</v>
      </c>
      <c r="B19" s="119"/>
      <c r="C19" s="17" t="s">
        <v>192</v>
      </c>
      <c r="D19" s="9" t="s">
        <v>73</v>
      </c>
      <c r="E19" s="18" t="s">
        <v>327</v>
      </c>
      <c r="F19" s="18" t="s">
        <v>173</v>
      </c>
      <c r="G19" s="16" t="s">
        <v>13</v>
      </c>
      <c r="H19" s="18" t="s">
        <v>348</v>
      </c>
      <c r="I19" s="18" t="s">
        <v>28</v>
      </c>
      <c r="J19" s="10" t="s">
        <v>76</v>
      </c>
      <c r="K19" s="10" t="s">
        <v>46</v>
      </c>
      <c r="L19" s="11">
        <v>29</v>
      </c>
      <c r="M19" s="19">
        <v>60</v>
      </c>
      <c r="N19" s="20">
        <v>39</v>
      </c>
      <c r="O19" s="11"/>
      <c r="P19" s="22">
        <v>843279</v>
      </c>
      <c r="Q19" s="11"/>
      <c r="R19" s="11">
        <v>4660</v>
      </c>
      <c r="S19" s="23">
        <v>4660</v>
      </c>
      <c r="T19" s="11"/>
      <c r="U19" s="11" t="s">
        <v>224</v>
      </c>
    </row>
    <row r="20" spans="1:21" s="15" customFormat="1" ht="27" customHeight="1">
      <c r="A20" s="16">
        <v>16</v>
      </c>
      <c r="B20" s="117" t="s">
        <v>21</v>
      </c>
      <c r="C20" s="17" t="s">
        <v>188</v>
      </c>
      <c r="D20" s="9" t="s">
        <v>33</v>
      </c>
      <c r="E20" s="18" t="s">
        <v>323</v>
      </c>
      <c r="F20" s="18" t="s">
        <v>235</v>
      </c>
      <c r="G20" s="16" t="s">
        <v>11</v>
      </c>
      <c r="H20" s="18" t="s">
        <v>394</v>
      </c>
      <c r="I20" s="25" t="s">
        <v>175</v>
      </c>
      <c r="J20" s="10" t="s">
        <v>76</v>
      </c>
      <c r="K20" s="10" t="s">
        <v>46</v>
      </c>
      <c r="L20" s="11">
        <v>35</v>
      </c>
      <c r="M20" s="19">
        <v>110</v>
      </c>
      <c r="N20" s="26">
        <v>69</v>
      </c>
      <c r="O20" s="11"/>
      <c r="P20" s="22">
        <v>1108137</v>
      </c>
      <c r="Q20" s="11"/>
      <c r="R20" s="11">
        <v>0</v>
      </c>
      <c r="S20" s="23">
        <v>0</v>
      </c>
      <c r="T20" s="11"/>
      <c r="U20" s="11" t="s">
        <v>225</v>
      </c>
    </row>
    <row r="21" spans="1:21" s="15" customFormat="1" ht="27" customHeight="1">
      <c r="A21" s="16">
        <v>17</v>
      </c>
      <c r="B21" s="118"/>
      <c r="C21" s="17" t="s">
        <v>138</v>
      </c>
      <c r="D21" s="9" t="s">
        <v>73</v>
      </c>
      <c r="E21" s="18" t="s">
        <v>301</v>
      </c>
      <c r="F21" s="18" t="s">
        <v>387</v>
      </c>
      <c r="G21" s="16" t="s">
        <v>16</v>
      </c>
      <c r="H21" s="18" t="s">
        <v>401</v>
      </c>
      <c r="I21" s="18" t="s">
        <v>28</v>
      </c>
      <c r="J21" s="10" t="s">
        <v>76</v>
      </c>
      <c r="K21" s="10" t="s">
        <v>109</v>
      </c>
      <c r="L21" s="11">
        <v>95</v>
      </c>
      <c r="M21" s="19">
        <v>182</v>
      </c>
      <c r="N21" s="20">
        <v>180</v>
      </c>
      <c r="O21" s="11"/>
      <c r="P21" s="22">
        <v>2751410</v>
      </c>
      <c r="Q21" s="11"/>
      <c r="R21" s="11">
        <v>58855</v>
      </c>
      <c r="S21" s="23">
        <v>58855</v>
      </c>
      <c r="T21" s="11"/>
      <c r="U21" s="11" t="s">
        <v>41</v>
      </c>
    </row>
    <row r="22" spans="1:21" s="15" customFormat="1" ht="27" customHeight="1">
      <c r="A22" s="16">
        <v>18</v>
      </c>
      <c r="B22" s="119"/>
      <c r="C22" s="17" t="s">
        <v>148</v>
      </c>
      <c r="D22" s="9" t="s">
        <v>33</v>
      </c>
      <c r="E22" s="18" t="s">
        <v>323</v>
      </c>
      <c r="F22" s="18" t="s">
        <v>235</v>
      </c>
      <c r="G22" s="16" t="s">
        <v>15</v>
      </c>
      <c r="H22" s="18" t="s">
        <v>405</v>
      </c>
      <c r="I22" s="18" t="s">
        <v>175</v>
      </c>
      <c r="J22" s="10" t="s">
        <v>76</v>
      </c>
      <c r="K22" s="10" t="s">
        <v>46</v>
      </c>
      <c r="L22" s="11">
        <v>28</v>
      </c>
      <c r="M22" s="19">
        <v>50</v>
      </c>
      <c r="N22" s="20">
        <v>47</v>
      </c>
      <c r="O22" s="11"/>
      <c r="P22" s="22">
        <v>755320</v>
      </c>
      <c r="Q22" s="11"/>
      <c r="R22" s="11">
        <v>0</v>
      </c>
      <c r="S22" s="23">
        <v>0</v>
      </c>
      <c r="T22" s="11"/>
      <c r="U22" s="11" t="s">
        <v>101</v>
      </c>
    </row>
    <row r="23" spans="1:21" s="15" customFormat="1" ht="27" customHeight="1">
      <c r="A23" s="16">
        <v>19</v>
      </c>
      <c r="B23" s="9" t="s">
        <v>234</v>
      </c>
      <c r="C23" s="17" t="s">
        <v>231</v>
      </c>
      <c r="D23" s="9" t="s">
        <v>33</v>
      </c>
      <c r="E23" s="18" t="s">
        <v>294</v>
      </c>
      <c r="F23" s="18" t="s">
        <v>399</v>
      </c>
      <c r="G23" s="16" t="s">
        <v>18</v>
      </c>
      <c r="H23" s="18" t="s">
        <v>267</v>
      </c>
      <c r="I23" s="18" t="s">
        <v>88</v>
      </c>
      <c r="J23" s="10" t="s">
        <v>76</v>
      </c>
      <c r="K23" s="10" t="s">
        <v>46</v>
      </c>
      <c r="L23" s="11">
        <v>25</v>
      </c>
      <c r="M23" s="19">
        <v>60</v>
      </c>
      <c r="N23" s="20">
        <v>50</v>
      </c>
      <c r="O23" s="11"/>
      <c r="P23" s="22">
        <v>778221</v>
      </c>
      <c r="Q23" s="11"/>
      <c r="R23" s="11">
        <v>0</v>
      </c>
      <c r="S23" s="23">
        <v>0</v>
      </c>
      <c r="T23" s="11"/>
      <c r="U23" s="11"/>
    </row>
    <row r="24" spans="1:21" s="15" customFormat="1" ht="27" customHeight="1">
      <c r="A24" s="16">
        <v>20</v>
      </c>
      <c r="B24" s="117" t="s">
        <v>229</v>
      </c>
      <c r="C24" s="17" t="s">
        <v>256</v>
      </c>
      <c r="D24" s="9" t="s">
        <v>33</v>
      </c>
      <c r="E24" s="27" t="s">
        <v>288</v>
      </c>
      <c r="F24" s="27" t="s">
        <v>12</v>
      </c>
      <c r="G24" s="9" t="s">
        <v>38</v>
      </c>
      <c r="H24" s="27" t="s">
        <v>270</v>
      </c>
      <c r="I24" s="27" t="s">
        <v>28</v>
      </c>
      <c r="J24" s="10" t="s">
        <v>76</v>
      </c>
      <c r="K24" s="10" t="s">
        <v>46</v>
      </c>
      <c r="L24" s="11">
        <v>47</v>
      </c>
      <c r="M24" s="19">
        <v>91</v>
      </c>
      <c r="N24" s="19">
        <v>97</v>
      </c>
      <c r="O24" s="11"/>
      <c r="P24" s="22">
        <v>1374908</v>
      </c>
      <c r="Q24" s="11"/>
      <c r="R24" s="11">
        <v>274162</v>
      </c>
      <c r="S24" s="23">
        <v>274162</v>
      </c>
      <c r="T24" s="11"/>
      <c r="U24" s="11" t="s">
        <v>97</v>
      </c>
    </row>
    <row r="25" spans="1:21" s="15" customFormat="1" ht="27" customHeight="1">
      <c r="A25" s="16">
        <v>21</v>
      </c>
      <c r="B25" s="118"/>
      <c r="C25" s="17" t="s">
        <v>322</v>
      </c>
      <c r="D25" s="9" t="s">
        <v>73</v>
      </c>
      <c r="E25" s="18" t="s">
        <v>299</v>
      </c>
      <c r="F25" s="18" t="s">
        <v>12</v>
      </c>
      <c r="G25" s="9" t="s">
        <v>19</v>
      </c>
      <c r="H25" s="18" t="s">
        <v>266</v>
      </c>
      <c r="I25" s="18" t="s">
        <v>28</v>
      </c>
      <c r="J25" s="10" t="s">
        <v>76</v>
      </c>
      <c r="K25" s="10" t="s">
        <v>46</v>
      </c>
      <c r="L25" s="11">
        <v>53</v>
      </c>
      <c r="M25" s="19">
        <v>116</v>
      </c>
      <c r="N25" s="20">
        <v>90</v>
      </c>
      <c r="O25" s="11"/>
      <c r="P25" s="22">
        <v>1647939</v>
      </c>
      <c r="Q25" s="11"/>
      <c r="R25" s="11">
        <v>261002</v>
      </c>
      <c r="S25" s="23">
        <v>261002</v>
      </c>
      <c r="T25" s="11"/>
      <c r="U25" s="11" t="s">
        <v>227</v>
      </c>
    </row>
    <row r="26" spans="1:21" s="15" customFormat="1" ht="27" customHeight="1">
      <c r="A26" s="16">
        <v>22</v>
      </c>
      <c r="B26" s="119"/>
      <c r="C26" s="17" t="s">
        <v>287</v>
      </c>
      <c r="D26" s="9" t="s">
        <v>73</v>
      </c>
      <c r="E26" s="18" t="s">
        <v>289</v>
      </c>
      <c r="F26" s="18" t="s">
        <v>12</v>
      </c>
      <c r="G26" s="17" t="s">
        <v>17</v>
      </c>
      <c r="H26" s="18" t="s">
        <v>264</v>
      </c>
      <c r="I26" s="18" t="s">
        <v>88</v>
      </c>
      <c r="J26" s="10" t="s">
        <v>76</v>
      </c>
      <c r="K26" s="10" t="s">
        <v>46</v>
      </c>
      <c r="L26" s="11">
        <v>50</v>
      </c>
      <c r="M26" s="19">
        <v>93</v>
      </c>
      <c r="N26" s="20">
        <v>83</v>
      </c>
      <c r="O26" s="11"/>
      <c r="P26" s="22">
        <v>1507135</v>
      </c>
      <c r="Q26" s="11"/>
      <c r="R26" s="11">
        <v>266128</v>
      </c>
      <c r="S26" s="23">
        <v>266128</v>
      </c>
      <c r="T26" s="11"/>
      <c r="U26" s="11" t="s">
        <v>97</v>
      </c>
    </row>
    <row r="27" spans="1:21" s="15" customFormat="1" ht="27" customHeight="1">
      <c r="A27" s="16">
        <v>23</v>
      </c>
      <c r="B27" s="117" t="s">
        <v>156</v>
      </c>
      <c r="C27" s="17" t="s">
        <v>178</v>
      </c>
      <c r="D27" s="17" t="s">
        <v>33</v>
      </c>
      <c r="E27" s="25" t="s">
        <v>336</v>
      </c>
      <c r="F27" s="25" t="s">
        <v>132</v>
      </c>
      <c r="G27" s="17" t="s">
        <v>65</v>
      </c>
      <c r="H27" s="25" t="s">
        <v>398</v>
      </c>
      <c r="I27" s="25" t="s">
        <v>175</v>
      </c>
      <c r="J27" s="28" t="s">
        <v>76</v>
      </c>
      <c r="K27" s="28" t="s">
        <v>46</v>
      </c>
      <c r="L27" s="24">
        <v>37</v>
      </c>
      <c r="M27" s="26">
        <v>72</v>
      </c>
      <c r="N27" s="26">
        <v>54</v>
      </c>
      <c r="O27" s="11"/>
      <c r="P27" s="22">
        <v>1122811</v>
      </c>
      <c r="Q27" s="11"/>
      <c r="R27" s="11">
        <v>49657</v>
      </c>
      <c r="S27" s="23">
        <v>49657</v>
      </c>
      <c r="T27" s="11"/>
      <c r="U27" s="11" t="s">
        <v>279</v>
      </c>
    </row>
    <row r="28" spans="1:21" s="15" customFormat="1" ht="27" customHeight="1">
      <c r="A28" s="16">
        <v>24</v>
      </c>
      <c r="B28" s="119"/>
      <c r="C28" s="17" t="s">
        <v>201</v>
      </c>
      <c r="D28" s="9" t="s">
        <v>73</v>
      </c>
      <c r="E28" s="18" t="s">
        <v>329</v>
      </c>
      <c r="F28" s="18" t="s">
        <v>132</v>
      </c>
      <c r="G28" s="16" t="s">
        <v>23</v>
      </c>
      <c r="H28" s="18" t="s">
        <v>268</v>
      </c>
      <c r="I28" s="18" t="s">
        <v>28</v>
      </c>
      <c r="J28" s="10" t="s">
        <v>76</v>
      </c>
      <c r="K28" s="10" t="s">
        <v>46</v>
      </c>
      <c r="L28" s="11">
        <v>19</v>
      </c>
      <c r="M28" s="19">
        <v>30</v>
      </c>
      <c r="N28" s="20">
        <v>26</v>
      </c>
      <c r="O28" s="11"/>
      <c r="P28" s="22">
        <v>572166</v>
      </c>
      <c r="Q28" s="11"/>
      <c r="R28" s="11">
        <v>18955</v>
      </c>
      <c r="S28" s="23">
        <v>18955</v>
      </c>
      <c r="T28" s="11"/>
      <c r="U28" s="11"/>
    </row>
    <row r="29" spans="1:21" s="15" customFormat="1" ht="27" customHeight="1">
      <c r="A29" s="16">
        <v>25</v>
      </c>
      <c r="B29" s="117" t="s">
        <v>36</v>
      </c>
      <c r="C29" s="17" t="s">
        <v>184</v>
      </c>
      <c r="D29" s="9" t="s">
        <v>73</v>
      </c>
      <c r="E29" s="18" t="s">
        <v>325</v>
      </c>
      <c r="F29" s="18" t="s">
        <v>170</v>
      </c>
      <c r="G29" s="17" t="s">
        <v>68</v>
      </c>
      <c r="H29" s="18" t="s">
        <v>265</v>
      </c>
      <c r="I29" s="18" t="s">
        <v>88</v>
      </c>
      <c r="J29" s="10" t="s">
        <v>76</v>
      </c>
      <c r="K29" s="10" t="s">
        <v>46</v>
      </c>
      <c r="L29" s="11">
        <v>79</v>
      </c>
      <c r="M29" s="19">
        <v>150</v>
      </c>
      <c r="N29" s="20">
        <v>115</v>
      </c>
      <c r="O29" s="11"/>
      <c r="P29" s="22">
        <v>1984422</v>
      </c>
      <c r="Q29" s="11"/>
      <c r="R29" s="11">
        <v>116199</v>
      </c>
      <c r="S29" s="23">
        <v>116199</v>
      </c>
      <c r="T29" s="11"/>
      <c r="U29" s="11" t="s">
        <v>36</v>
      </c>
    </row>
    <row r="30" spans="1:21" s="15" customFormat="1" ht="27" customHeight="1">
      <c r="A30" s="16">
        <v>26</v>
      </c>
      <c r="B30" s="118"/>
      <c r="C30" s="17" t="s">
        <v>396</v>
      </c>
      <c r="D30" s="9" t="s">
        <v>89</v>
      </c>
      <c r="E30" s="18" t="s">
        <v>325</v>
      </c>
      <c r="F30" s="18" t="s">
        <v>170</v>
      </c>
      <c r="G30" s="16" t="s">
        <v>67</v>
      </c>
      <c r="H30" s="18" t="s">
        <v>247</v>
      </c>
      <c r="I30" s="18" t="s">
        <v>89</v>
      </c>
      <c r="J30" s="10" t="s">
        <v>76</v>
      </c>
      <c r="K30" s="10" t="s">
        <v>46</v>
      </c>
      <c r="L30" s="11">
        <v>46</v>
      </c>
      <c r="M30" s="19">
        <v>80</v>
      </c>
      <c r="N30" s="20">
        <v>64</v>
      </c>
      <c r="O30" s="11"/>
      <c r="P30" s="22">
        <v>1224395</v>
      </c>
      <c r="Q30" s="11"/>
      <c r="R30" s="11">
        <v>30644</v>
      </c>
      <c r="S30" s="23">
        <v>30644</v>
      </c>
      <c r="T30" s="11"/>
      <c r="U30" s="11"/>
    </row>
    <row r="31" spans="1:21" s="15" customFormat="1" ht="27" customHeight="1">
      <c r="A31" s="16">
        <v>27</v>
      </c>
      <c r="B31" s="119"/>
      <c r="C31" s="17" t="s">
        <v>397</v>
      </c>
      <c r="D31" s="9" t="s">
        <v>73</v>
      </c>
      <c r="E31" s="18" t="s">
        <v>304</v>
      </c>
      <c r="F31" s="18" t="s">
        <v>402</v>
      </c>
      <c r="G31" s="16" t="s">
        <v>60</v>
      </c>
      <c r="H31" s="18" t="s">
        <v>242</v>
      </c>
      <c r="I31" s="18" t="s">
        <v>28</v>
      </c>
      <c r="J31" s="10" t="s">
        <v>76</v>
      </c>
      <c r="K31" s="10" t="s">
        <v>46</v>
      </c>
      <c r="L31" s="11">
        <v>38</v>
      </c>
      <c r="M31" s="19">
        <v>60</v>
      </c>
      <c r="N31" s="20">
        <v>55</v>
      </c>
      <c r="O31" s="11"/>
      <c r="P31" s="22">
        <v>1068353</v>
      </c>
      <c r="Q31" s="11"/>
      <c r="R31" s="11">
        <v>23789</v>
      </c>
      <c r="S31" s="23">
        <v>23789</v>
      </c>
      <c r="T31" s="11"/>
      <c r="U31" s="11" t="s">
        <v>36</v>
      </c>
    </row>
    <row r="32" spans="1:21" s="15" customFormat="1" ht="27" customHeight="1">
      <c r="A32" s="16">
        <v>28</v>
      </c>
      <c r="B32" s="9" t="s">
        <v>64</v>
      </c>
      <c r="C32" s="17" t="s">
        <v>149</v>
      </c>
      <c r="D32" s="9" t="s">
        <v>196</v>
      </c>
      <c r="E32" s="18" t="s">
        <v>315</v>
      </c>
      <c r="F32" s="18" t="s">
        <v>149</v>
      </c>
      <c r="G32" s="16" t="s">
        <v>66</v>
      </c>
      <c r="H32" s="18" t="s">
        <v>390</v>
      </c>
      <c r="I32" s="18" t="s">
        <v>88</v>
      </c>
      <c r="J32" s="10" t="s">
        <v>76</v>
      </c>
      <c r="K32" s="10" t="s">
        <v>46</v>
      </c>
      <c r="L32" s="11">
        <v>26</v>
      </c>
      <c r="M32" s="19">
        <v>62</v>
      </c>
      <c r="N32" s="20">
        <v>45</v>
      </c>
      <c r="O32" s="11"/>
      <c r="P32" s="22">
        <v>790886</v>
      </c>
      <c r="Q32" s="11"/>
      <c r="R32" s="11">
        <v>7890</v>
      </c>
      <c r="S32" s="23">
        <v>7890</v>
      </c>
      <c r="T32" s="11"/>
      <c r="U32" s="11" t="s">
        <v>355</v>
      </c>
    </row>
    <row r="33" spans="1:21" s="15" customFormat="1" ht="33.75" customHeight="1">
      <c r="A33" s="16">
        <v>29</v>
      </c>
      <c r="B33" s="117" t="s">
        <v>62</v>
      </c>
      <c r="C33" s="29" t="s">
        <v>305</v>
      </c>
      <c r="D33" s="9" t="s">
        <v>35</v>
      </c>
      <c r="E33" s="18" t="s">
        <v>303</v>
      </c>
      <c r="F33" s="30" t="s">
        <v>374</v>
      </c>
      <c r="G33" s="16" t="s">
        <v>39</v>
      </c>
      <c r="H33" s="18" t="s">
        <v>255</v>
      </c>
      <c r="I33" s="18" t="s">
        <v>175</v>
      </c>
      <c r="J33" s="10" t="s">
        <v>76</v>
      </c>
      <c r="K33" s="10" t="s">
        <v>46</v>
      </c>
      <c r="L33" s="11">
        <v>44</v>
      </c>
      <c r="M33" s="19">
        <v>120</v>
      </c>
      <c r="N33" s="20">
        <v>101</v>
      </c>
      <c r="O33" s="11"/>
      <c r="P33" s="22">
        <v>1426776</v>
      </c>
      <c r="Q33" s="11"/>
      <c r="R33" s="11">
        <v>0</v>
      </c>
      <c r="S33" s="23">
        <v>0</v>
      </c>
      <c r="T33" s="11"/>
      <c r="U33" s="31" t="s">
        <v>228</v>
      </c>
    </row>
    <row r="34" spans="1:21" s="15" customFormat="1" ht="27" customHeight="1">
      <c r="A34" s="16">
        <v>30</v>
      </c>
      <c r="B34" s="118"/>
      <c r="C34" s="17" t="s">
        <v>143</v>
      </c>
      <c r="D34" s="17" t="s">
        <v>33</v>
      </c>
      <c r="E34" s="25" t="s">
        <v>330</v>
      </c>
      <c r="F34" s="25" t="s">
        <v>248</v>
      </c>
      <c r="G34" s="17" t="s">
        <v>63</v>
      </c>
      <c r="H34" s="25" t="s">
        <v>346</v>
      </c>
      <c r="I34" s="25" t="s">
        <v>28</v>
      </c>
      <c r="J34" s="28" t="s">
        <v>76</v>
      </c>
      <c r="K34" s="28" t="s">
        <v>46</v>
      </c>
      <c r="L34" s="24">
        <v>9</v>
      </c>
      <c r="M34" s="26">
        <v>20</v>
      </c>
      <c r="N34" s="26">
        <v>19</v>
      </c>
      <c r="O34" s="11"/>
      <c r="P34" s="22">
        <v>302991</v>
      </c>
      <c r="Q34" s="11"/>
      <c r="R34" s="11">
        <v>0</v>
      </c>
      <c r="S34" s="23">
        <v>0</v>
      </c>
      <c r="T34" s="11"/>
      <c r="U34" s="11" t="s">
        <v>358</v>
      </c>
    </row>
    <row r="35" spans="1:21" s="15" customFormat="1" ht="27" customHeight="1">
      <c r="A35" s="16">
        <v>31</v>
      </c>
      <c r="B35" s="119"/>
      <c r="C35" s="17" t="s">
        <v>152</v>
      </c>
      <c r="D35" s="9" t="s">
        <v>73</v>
      </c>
      <c r="E35" s="18" t="s">
        <v>307</v>
      </c>
      <c r="F35" s="18" t="s">
        <v>392</v>
      </c>
      <c r="G35" s="16" t="s">
        <v>69</v>
      </c>
      <c r="H35" s="18" t="s">
        <v>251</v>
      </c>
      <c r="I35" s="18" t="s">
        <v>28</v>
      </c>
      <c r="J35" s="10" t="s">
        <v>76</v>
      </c>
      <c r="K35" s="10" t="s">
        <v>46</v>
      </c>
      <c r="L35" s="11">
        <v>15</v>
      </c>
      <c r="M35" s="19">
        <v>30</v>
      </c>
      <c r="N35" s="20">
        <v>25</v>
      </c>
      <c r="O35" s="11"/>
      <c r="P35" s="22">
        <v>450381</v>
      </c>
      <c r="Q35" s="11"/>
      <c r="R35" s="11">
        <v>0</v>
      </c>
      <c r="S35" s="23">
        <v>0</v>
      </c>
      <c r="T35" s="11"/>
      <c r="U35" s="11" t="s">
        <v>407</v>
      </c>
    </row>
    <row r="36" spans="1:21" s="15" customFormat="1" ht="27" customHeight="1">
      <c r="A36" s="16">
        <v>32</v>
      </c>
      <c r="B36" s="117" t="s">
        <v>197</v>
      </c>
      <c r="C36" s="17" t="s">
        <v>147</v>
      </c>
      <c r="D36" s="9" t="s">
        <v>33</v>
      </c>
      <c r="E36" s="18" t="s">
        <v>331</v>
      </c>
      <c r="F36" s="18" t="s">
        <v>93</v>
      </c>
      <c r="G36" s="16" t="s">
        <v>92</v>
      </c>
      <c r="H36" s="18" t="s">
        <v>340</v>
      </c>
      <c r="I36" s="18" t="s">
        <v>175</v>
      </c>
      <c r="J36" s="10" t="s">
        <v>76</v>
      </c>
      <c r="K36" s="10" t="s">
        <v>46</v>
      </c>
      <c r="L36" s="11">
        <v>42</v>
      </c>
      <c r="M36" s="19">
        <v>100</v>
      </c>
      <c r="N36" s="20">
        <v>95</v>
      </c>
      <c r="O36" s="11"/>
      <c r="P36" s="22">
        <v>1247656</v>
      </c>
      <c r="Q36" s="11"/>
      <c r="R36" s="11">
        <v>8800</v>
      </c>
      <c r="S36" s="23">
        <v>8800</v>
      </c>
      <c r="T36" s="11"/>
      <c r="U36" s="11" t="s">
        <v>320</v>
      </c>
    </row>
    <row r="37" spans="1:21" s="15" customFormat="1" ht="27" customHeight="1">
      <c r="A37" s="16">
        <v>33</v>
      </c>
      <c r="B37" s="119"/>
      <c r="C37" s="17" t="s">
        <v>136</v>
      </c>
      <c r="D37" s="17" t="s">
        <v>84</v>
      </c>
      <c r="E37" s="25" t="s">
        <v>306</v>
      </c>
      <c r="F37" s="25" t="s">
        <v>146</v>
      </c>
      <c r="G37" s="17" t="s">
        <v>102</v>
      </c>
      <c r="H37" s="25" t="s">
        <v>391</v>
      </c>
      <c r="I37" s="25" t="s">
        <v>28</v>
      </c>
      <c r="J37" s="28" t="s">
        <v>76</v>
      </c>
      <c r="K37" s="28" t="s">
        <v>46</v>
      </c>
      <c r="L37" s="24">
        <v>20</v>
      </c>
      <c r="M37" s="26">
        <v>33</v>
      </c>
      <c r="N37" s="26">
        <v>29</v>
      </c>
      <c r="O37" s="11"/>
      <c r="P37" s="22">
        <v>601227</v>
      </c>
      <c r="Q37" s="11"/>
      <c r="R37" s="11">
        <v>13593</v>
      </c>
      <c r="S37" s="23">
        <v>13593</v>
      </c>
      <c r="T37" s="11"/>
      <c r="U37" s="11" t="s">
        <v>238</v>
      </c>
    </row>
    <row r="38" spans="1:21" s="15" customFormat="1" ht="27" customHeight="1">
      <c r="A38" s="16">
        <v>34</v>
      </c>
      <c r="B38" s="9" t="s">
        <v>206</v>
      </c>
      <c r="C38" s="17" t="s">
        <v>207</v>
      </c>
      <c r="D38" s="9" t="s">
        <v>73</v>
      </c>
      <c r="E38" s="18" t="s">
        <v>319</v>
      </c>
      <c r="F38" s="18" t="s">
        <v>208</v>
      </c>
      <c r="G38" s="16" t="s">
        <v>95</v>
      </c>
      <c r="H38" s="18" t="s">
        <v>254</v>
      </c>
      <c r="I38" s="25" t="s">
        <v>175</v>
      </c>
      <c r="J38" s="10" t="s">
        <v>76</v>
      </c>
      <c r="K38" s="10" t="s">
        <v>46</v>
      </c>
      <c r="L38" s="24">
        <v>85</v>
      </c>
      <c r="M38" s="19">
        <v>175</v>
      </c>
      <c r="N38" s="20">
        <v>162</v>
      </c>
      <c r="O38" s="11"/>
      <c r="P38" s="22">
        <v>2321451</v>
      </c>
      <c r="Q38" s="11"/>
      <c r="R38" s="11">
        <v>0</v>
      </c>
      <c r="S38" s="23">
        <v>0</v>
      </c>
      <c r="T38" s="11"/>
      <c r="U38" s="11" t="s">
        <v>238</v>
      </c>
    </row>
    <row r="39" spans="1:21" s="15" customFormat="1" ht="27" customHeight="1">
      <c r="A39" s="16">
        <v>35</v>
      </c>
      <c r="B39" s="117" t="s">
        <v>209</v>
      </c>
      <c r="C39" s="17" t="s">
        <v>133</v>
      </c>
      <c r="D39" s="17" t="s">
        <v>33</v>
      </c>
      <c r="E39" s="25" t="s">
        <v>297</v>
      </c>
      <c r="F39" s="25" t="s">
        <v>30</v>
      </c>
      <c r="G39" s="17" t="s">
        <v>98</v>
      </c>
      <c r="H39" s="25" t="s">
        <v>352</v>
      </c>
      <c r="I39" s="25" t="s">
        <v>28</v>
      </c>
      <c r="J39" s="28" t="s">
        <v>76</v>
      </c>
      <c r="K39" s="28" t="s">
        <v>46</v>
      </c>
      <c r="L39" s="24">
        <v>67</v>
      </c>
      <c r="M39" s="26">
        <v>134</v>
      </c>
      <c r="N39" s="26">
        <v>131</v>
      </c>
      <c r="O39" s="11"/>
      <c r="P39" s="22">
        <v>1934274</v>
      </c>
      <c r="Q39" s="11"/>
      <c r="R39" s="11">
        <v>40100</v>
      </c>
      <c r="S39" s="23">
        <v>40100</v>
      </c>
      <c r="T39" s="11"/>
      <c r="U39" s="11" t="s">
        <v>263</v>
      </c>
    </row>
    <row r="40" spans="1:21" s="15" customFormat="1" ht="27" customHeight="1">
      <c r="A40" s="16">
        <v>36</v>
      </c>
      <c r="B40" s="118"/>
      <c r="C40" s="17" t="s">
        <v>210</v>
      </c>
      <c r="D40" s="9" t="s">
        <v>33</v>
      </c>
      <c r="E40" s="18" t="s">
        <v>293</v>
      </c>
      <c r="F40" s="18" t="s">
        <v>384</v>
      </c>
      <c r="G40" s="16" t="s">
        <v>91</v>
      </c>
      <c r="H40" s="27" t="s">
        <v>404</v>
      </c>
      <c r="I40" s="18" t="s">
        <v>28</v>
      </c>
      <c r="J40" s="10" t="s">
        <v>76</v>
      </c>
      <c r="K40" s="10" t="s">
        <v>46</v>
      </c>
      <c r="L40" s="11">
        <v>36</v>
      </c>
      <c r="M40" s="19">
        <v>51</v>
      </c>
      <c r="N40" s="20">
        <v>55</v>
      </c>
      <c r="O40" s="11"/>
      <c r="P40" s="22">
        <v>1065781</v>
      </c>
      <c r="Q40" s="11"/>
      <c r="R40" s="11">
        <v>505300</v>
      </c>
      <c r="S40" s="23">
        <v>505300</v>
      </c>
      <c r="T40" s="11"/>
      <c r="U40" s="11" t="s">
        <v>262</v>
      </c>
    </row>
    <row r="41" spans="1:21" s="15" customFormat="1" ht="27" customHeight="1">
      <c r="A41" s="16">
        <v>37</v>
      </c>
      <c r="B41" s="118"/>
      <c r="C41" s="17" t="s">
        <v>187</v>
      </c>
      <c r="D41" s="9" t="s">
        <v>73</v>
      </c>
      <c r="E41" s="18" t="s">
        <v>321</v>
      </c>
      <c r="F41" s="18" t="s">
        <v>384</v>
      </c>
      <c r="G41" s="16" t="s">
        <v>100</v>
      </c>
      <c r="H41" s="27" t="s">
        <v>244</v>
      </c>
      <c r="I41" s="18" t="s">
        <v>28</v>
      </c>
      <c r="J41" s="10" t="s">
        <v>76</v>
      </c>
      <c r="K41" s="10" t="s">
        <v>46</v>
      </c>
      <c r="L41" s="11">
        <v>38</v>
      </c>
      <c r="M41" s="19">
        <v>56</v>
      </c>
      <c r="N41" s="26">
        <v>52</v>
      </c>
      <c r="O41" s="11"/>
      <c r="P41" s="22">
        <v>1072199</v>
      </c>
      <c r="Q41" s="11"/>
      <c r="R41" s="11">
        <v>6433</v>
      </c>
      <c r="S41" s="23">
        <v>6433</v>
      </c>
      <c r="T41" s="11"/>
      <c r="U41" s="11"/>
    </row>
    <row r="42" spans="1:21" s="15" customFormat="1" ht="27" customHeight="1">
      <c r="A42" s="16">
        <v>38</v>
      </c>
      <c r="B42" s="118"/>
      <c r="C42" s="17" t="s">
        <v>353</v>
      </c>
      <c r="D42" s="9" t="s">
        <v>73</v>
      </c>
      <c r="E42" s="18" t="s">
        <v>286</v>
      </c>
      <c r="F42" s="18" t="s">
        <v>212</v>
      </c>
      <c r="G42" s="16" t="s">
        <v>103</v>
      </c>
      <c r="H42" s="27" t="s">
        <v>252</v>
      </c>
      <c r="I42" s="18" t="s">
        <v>175</v>
      </c>
      <c r="J42" s="10" t="s">
        <v>76</v>
      </c>
      <c r="K42" s="10" t="s">
        <v>46</v>
      </c>
      <c r="L42" s="24">
        <v>40</v>
      </c>
      <c r="M42" s="19">
        <v>100</v>
      </c>
      <c r="N42" s="26">
        <v>62</v>
      </c>
      <c r="O42" s="11"/>
      <c r="P42" s="22">
        <v>998265</v>
      </c>
      <c r="Q42" s="11"/>
      <c r="R42" s="11">
        <v>0</v>
      </c>
      <c r="S42" s="23">
        <v>0</v>
      </c>
      <c r="T42" s="11"/>
      <c r="U42" s="11"/>
    </row>
    <row r="43" spans="1:21" s="15" customFormat="1" ht="27" customHeight="1">
      <c r="A43" s="16">
        <v>39</v>
      </c>
      <c r="B43" s="119"/>
      <c r="C43" s="17" t="s">
        <v>211</v>
      </c>
      <c r="D43" s="17" t="s">
        <v>73</v>
      </c>
      <c r="E43" s="25" t="s">
        <v>328</v>
      </c>
      <c r="F43" s="25" t="s">
        <v>384</v>
      </c>
      <c r="G43" s="17" t="s">
        <v>99</v>
      </c>
      <c r="H43" s="25" t="s">
        <v>253</v>
      </c>
      <c r="I43" s="25" t="s">
        <v>28</v>
      </c>
      <c r="J43" s="28" t="s">
        <v>76</v>
      </c>
      <c r="K43" s="28" t="s">
        <v>46</v>
      </c>
      <c r="L43" s="24">
        <v>37</v>
      </c>
      <c r="M43" s="26">
        <v>60</v>
      </c>
      <c r="N43" s="26">
        <v>59</v>
      </c>
      <c r="O43" s="11"/>
      <c r="P43" s="22">
        <v>1027242</v>
      </c>
      <c r="Q43" s="11"/>
      <c r="R43" s="11">
        <v>0</v>
      </c>
      <c r="S43" s="23">
        <v>0</v>
      </c>
      <c r="T43" s="11"/>
      <c r="U43" s="11"/>
    </row>
    <row r="44" spans="1:21" s="15" customFormat="1" ht="27" customHeight="1">
      <c r="A44" s="16">
        <v>40</v>
      </c>
      <c r="B44" s="117" t="s">
        <v>213</v>
      </c>
      <c r="C44" s="17" t="s">
        <v>214</v>
      </c>
      <c r="D44" s="9" t="s">
        <v>35</v>
      </c>
      <c r="E44" s="18" t="s">
        <v>249</v>
      </c>
      <c r="F44" s="18" t="s">
        <v>217</v>
      </c>
      <c r="G44" s="16" t="s">
        <v>107</v>
      </c>
      <c r="H44" s="27" t="s">
        <v>250</v>
      </c>
      <c r="I44" s="18" t="s">
        <v>175</v>
      </c>
      <c r="J44" s="10" t="s">
        <v>76</v>
      </c>
      <c r="K44" s="10" t="s">
        <v>46</v>
      </c>
      <c r="L44" s="11">
        <v>39</v>
      </c>
      <c r="M44" s="19">
        <v>70</v>
      </c>
      <c r="N44" s="20">
        <v>65</v>
      </c>
      <c r="O44" s="11"/>
      <c r="P44" s="22">
        <v>1216687</v>
      </c>
      <c r="Q44" s="11"/>
      <c r="R44" s="11">
        <v>0</v>
      </c>
      <c r="S44" s="23">
        <v>0</v>
      </c>
      <c r="T44" s="11"/>
      <c r="U44" s="11" t="s">
        <v>83</v>
      </c>
    </row>
    <row r="45" spans="1:21" s="15" customFormat="1" ht="27" customHeight="1">
      <c r="A45" s="16">
        <v>41</v>
      </c>
      <c r="B45" s="118"/>
      <c r="C45" s="17" t="s">
        <v>215</v>
      </c>
      <c r="D45" s="9" t="s">
        <v>33</v>
      </c>
      <c r="E45" s="18" t="s">
        <v>269</v>
      </c>
      <c r="F45" s="18" t="s">
        <v>216</v>
      </c>
      <c r="G45" s="16" t="s">
        <v>105</v>
      </c>
      <c r="H45" s="18" t="s">
        <v>393</v>
      </c>
      <c r="I45" s="18" t="s">
        <v>28</v>
      </c>
      <c r="J45" s="10" t="s">
        <v>76</v>
      </c>
      <c r="K45" s="10" t="s">
        <v>46</v>
      </c>
      <c r="L45" s="11">
        <v>58</v>
      </c>
      <c r="M45" s="19">
        <v>106</v>
      </c>
      <c r="N45" s="20">
        <v>103</v>
      </c>
      <c r="O45" s="11"/>
      <c r="P45" s="22">
        <v>1695597</v>
      </c>
      <c r="Q45" s="11"/>
      <c r="R45" s="11">
        <v>200000</v>
      </c>
      <c r="S45" s="23">
        <v>200000</v>
      </c>
      <c r="T45" s="11"/>
      <c r="U45" s="11" t="s">
        <v>221</v>
      </c>
    </row>
    <row r="46" spans="1:21" s="15" customFormat="1" ht="27" customHeight="1">
      <c r="A46" s="16">
        <v>42</v>
      </c>
      <c r="B46" s="118"/>
      <c r="C46" s="17" t="s">
        <v>351</v>
      </c>
      <c r="D46" s="9" t="s">
        <v>73</v>
      </c>
      <c r="E46" s="18" t="s">
        <v>269</v>
      </c>
      <c r="F46" s="18" t="s">
        <v>216</v>
      </c>
      <c r="G46" s="16" t="s">
        <v>86</v>
      </c>
      <c r="H46" s="18" t="s">
        <v>393</v>
      </c>
      <c r="I46" s="18" t="s">
        <v>28</v>
      </c>
      <c r="J46" s="10" t="s">
        <v>76</v>
      </c>
      <c r="K46" s="10" t="s">
        <v>46</v>
      </c>
      <c r="L46" s="11">
        <v>30</v>
      </c>
      <c r="M46" s="19">
        <v>40</v>
      </c>
      <c r="N46" s="20">
        <v>40</v>
      </c>
      <c r="O46" s="11"/>
      <c r="P46" s="22">
        <v>923417</v>
      </c>
      <c r="Q46" s="11"/>
      <c r="R46" s="11">
        <v>16230</v>
      </c>
      <c r="S46" s="23">
        <v>16230</v>
      </c>
      <c r="T46" s="11"/>
      <c r="U46" s="11"/>
    </row>
    <row r="47" spans="1:21" s="15" customFormat="1" ht="27" customHeight="1">
      <c r="A47" s="16">
        <v>43</v>
      </c>
      <c r="B47" s="119"/>
      <c r="C47" s="17" t="s">
        <v>218</v>
      </c>
      <c r="D47" s="9" t="s">
        <v>73</v>
      </c>
      <c r="E47" s="18" t="s">
        <v>318</v>
      </c>
      <c r="F47" s="18" t="s">
        <v>219</v>
      </c>
      <c r="G47" s="16" t="s">
        <v>90</v>
      </c>
      <c r="H47" s="18" t="s">
        <v>350</v>
      </c>
      <c r="I47" s="18" t="s">
        <v>88</v>
      </c>
      <c r="J47" s="10" t="s">
        <v>76</v>
      </c>
      <c r="K47" s="10" t="s">
        <v>46</v>
      </c>
      <c r="L47" s="11">
        <v>34</v>
      </c>
      <c r="M47" s="19">
        <v>53</v>
      </c>
      <c r="N47" s="20">
        <v>50</v>
      </c>
      <c r="O47" s="11"/>
      <c r="P47" s="22">
        <v>1008679</v>
      </c>
      <c r="Q47" s="11"/>
      <c r="R47" s="11">
        <v>0</v>
      </c>
      <c r="S47" s="23">
        <v>0</v>
      </c>
      <c r="T47" s="11"/>
      <c r="U47" s="11" t="s">
        <v>83</v>
      </c>
    </row>
  </sheetData>
  <mergeCells count="28">
    <mergeCell ref="K2:K3"/>
    <mergeCell ref="A2:A3"/>
    <mergeCell ref="B2:B3"/>
    <mergeCell ref="C2:C3"/>
    <mergeCell ref="D2:D3"/>
    <mergeCell ref="E2:E3"/>
    <mergeCell ref="F2:F3"/>
    <mergeCell ref="B9:B11"/>
    <mergeCell ref="G2:G3"/>
    <mergeCell ref="H2:H3"/>
    <mergeCell ref="I2:I3"/>
    <mergeCell ref="J2:J3"/>
    <mergeCell ref="B33:B35"/>
    <mergeCell ref="B36:B37"/>
    <mergeCell ref="B39:B43"/>
    <mergeCell ref="B44:B47"/>
    <mergeCell ref="U2:U3"/>
    <mergeCell ref="B12:B13"/>
    <mergeCell ref="B14:B19"/>
    <mergeCell ref="B20:B22"/>
    <mergeCell ref="B24:B26"/>
    <mergeCell ref="B27:B28"/>
    <mergeCell ref="B29:B31"/>
    <mergeCell ref="L2:L3"/>
    <mergeCell ref="M2:N2"/>
    <mergeCell ref="O2:Q2"/>
    <mergeCell ref="R2:T2"/>
    <mergeCell ref="B5:B6"/>
  </mergeCells>
  <phoneticPr fontId="15" type="noConversion"/>
  <pageMargins left="0.78694444894790649" right="0.78694444894790649" top="0.74750000238418579" bottom="0.74750000238418579" header="0.31486111879348755" footer="0.31486111879348755"/>
  <pageSetup paperSize="9" scale="4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사업비지원내역(총괄)</vt:lpstr>
      <vt:lpstr>사업비지원내역(시립)</vt:lpstr>
      <vt:lpstr>사업비지원내역(구립,법인)</vt:lpstr>
      <vt:lpstr>거주시설 현황</vt:lpstr>
      <vt:lpstr>'사업비지원내역(구립,법인)'!Consolidate_Area</vt:lpstr>
      <vt:lpstr>'사업비지원내역(시립)'!Consolidate_Area</vt:lpstr>
      <vt:lpstr>'거주시설 현황'!Print_Titles</vt:lpstr>
      <vt:lpstr>'사업비지원내역(총괄)'!Print_Titles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김종민</cp:lastModifiedBy>
  <cp:revision>20</cp:revision>
  <cp:lastPrinted>2014-02-11T01:58:25Z</cp:lastPrinted>
  <dcterms:created xsi:type="dcterms:W3CDTF">2013-03-13T00:53:08Z</dcterms:created>
  <dcterms:modified xsi:type="dcterms:W3CDTF">2015-06-01T01:55:26Z</dcterms:modified>
</cp:coreProperties>
</file>