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765" windowHeight="11295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Sheet1!$A$1:$J$180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G180" i="1"/>
  <c r="G179"/>
  <c r="G178"/>
  <c r="G177"/>
  <c r="G176"/>
  <c r="G175"/>
  <c r="J174"/>
  <c r="G174" s="1"/>
  <c r="H173"/>
  <c r="G173"/>
  <c r="G172"/>
  <c r="G171"/>
  <c r="G170"/>
  <c r="G169"/>
  <c r="G168"/>
  <c r="G167"/>
  <c r="G166"/>
  <c r="G165"/>
  <c r="G164"/>
  <c r="G163"/>
  <c r="G162"/>
  <c r="G161"/>
  <c r="G160"/>
  <c r="G159"/>
  <c r="J158"/>
  <c r="G158"/>
  <c r="G157"/>
  <c r="J156"/>
  <c r="G156" s="1"/>
  <c r="G155"/>
  <c r="G154"/>
  <c r="G153"/>
  <c r="G152"/>
  <c r="G151"/>
  <c r="G150"/>
  <c r="G149"/>
  <c r="J148"/>
  <c r="J146" s="1"/>
  <c r="G148"/>
  <c r="G147"/>
  <c r="I146"/>
  <c r="H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1" s="1"/>
  <c r="G82"/>
  <c r="J81"/>
  <c r="I81"/>
  <c r="H81"/>
  <c r="H5" s="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6" s="1"/>
  <c r="G9"/>
  <c r="G8"/>
  <c r="G7"/>
  <c r="J6"/>
  <c r="J5" s="1"/>
  <c r="I6"/>
  <c r="H6"/>
  <c r="I5"/>
  <c r="G5" l="1"/>
  <c r="G146"/>
</calcChain>
</file>

<file path=xl/sharedStrings.xml><?xml version="1.0" encoding="utf-8"?>
<sst xmlns="http://schemas.openxmlformats.org/spreadsheetml/2006/main" count="881" uniqueCount="316">
  <si>
    <t>화장실 보수공사(절수제품교체 및 장애인시설 보강)</t>
  </si>
  <si>
    <t>옥상공간을 활용한 장애체험장 설치 및 옥상녹화공사</t>
  </si>
  <si>
    <t>복지관 내,외부 안전확인용 CCTV 설치공사</t>
  </si>
  <si>
    <t>(단위 : 천원)/ 2014. 6월 말 기준</t>
  </si>
  <si>
    <t>3층 강당 방음 및 내부 변경 인테리어 공사</t>
  </si>
  <si>
    <t>저압배전반·전력간선 교체 및 케이블트레이 공사</t>
  </si>
  <si>
    <t>흡수식냉온수기 유니트 교체 및 부속펌프 배관수리</t>
  </si>
  <si>
    <t>1층 주차장 바닥방수 및 평면작업 공사</t>
  </si>
  <si>
    <t>난방전열공사 및 F.C.U스위치 이동공사</t>
  </si>
  <si>
    <t>신축건물 이전에 따른 장비보강(재활장비)</t>
  </si>
  <si>
    <t>화장실 리모델링 공사(장애인목욕탕포함)</t>
  </si>
  <si>
    <t>외벽, 엘리베이터 방수공사 맟 도장공사</t>
  </si>
  <si>
    <t>옥상 안전펜스 및 화재대피구조대 설치공사</t>
  </si>
  <si>
    <t>천정매립형 시스템 냉난방기 교체</t>
  </si>
  <si>
    <t>바둑장기실 넥산 설치 및 방수공사</t>
  </si>
  <si>
    <t xml:space="preserve">6층 장애인 생활체육시설 증축 </t>
  </si>
  <si>
    <t>재활운동실 확장 및 개보수 사업</t>
  </si>
  <si>
    <t>복지관 안전설비 보수에 관한 개보수</t>
  </si>
  <si>
    <t>화장실환경개선 및 스프링쿨러 설치</t>
  </si>
  <si>
    <t>컴퓨터, 모니터, 키폰교체 등</t>
  </si>
  <si>
    <t>미끄럼방지 바닥코팅(도포) 시공</t>
  </si>
  <si>
    <t>전관방송장치 소방 수신기 연동설치</t>
  </si>
  <si>
    <t>소 계 (25개소 / 34건)</t>
  </si>
  <si>
    <t>옥상 및 외벽 방수공사</t>
  </si>
  <si>
    <t>소방펌프 및 배관 보수공사</t>
  </si>
  <si>
    <t>복지관 내외부 방수공사</t>
  </si>
  <si>
    <t>강당 및 계단 바닥재 교체</t>
  </si>
  <si>
    <t>외부 배기 굴뚝 보수공사</t>
  </si>
  <si>
    <t>옥상 및 베란다 방수공사</t>
  </si>
  <si>
    <t>조리환경 개선 장비구입</t>
  </si>
  <si>
    <t>승강기 노후부품 교체공사</t>
  </si>
  <si>
    <t>복지관 외벽 담장 보수공사</t>
  </si>
  <si>
    <t>지하1층 급배기 닥트공사</t>
  </si>
  <si>
    <t>2층 난간 추가 설치공사</t>
  </si>
  <si>
    <t>복지관 방수 및 도장공사</t>
  </si>
  <si>
    <t>옥상 방수 및 환경정비공사</t>
  </si>
  <si>
    <t>대강당 영상장비 교체구입</t>
  </si>
  <si>
    <t>수중운동실 및 목욕탕 방수</t>
  </si>
  <si>
    <t>내외부 출입문 전면 교체굥사</t>
  </si>
  <si>
    <t>경로식당 바닥타일 교체</t>
  </si>
  <si>
    <t>경로식당 가스취반기 교체</t>
  </si>
  <si>
    <t>정보화교육용 컴퓨터구입</t>
  </si>
  <si>
    <t>경로식당 천정 타일 교체공사</t>
  </si>
  <si>
    <t>경로식당 적온 배식대 구입</t>
  </si>
  <si>
    <t>경로식당 주방바닥 타일교체</t>
  </si>
  <si>
    <t>옥외(외벽전체) 방수공사</t>
  </si>
  <si>
    <t>대강당 냉난방기 설치 공사</t>
  </si>
  <si>
    <t>강당 슬러프 교체 공사</t>
  </si>
  <si>
    <t>기능연수원 지층 방수공사</t>
  </si>
  <si>
    <t>주민쉼터를 위한 카폐 개보수</t>
  </si>
  <si>
    <t>목욕탕 프로그램 조성공사</t>
  </si>
  <si>
    <t>ASS교체 및 천장공사</t>
  </si>
  <si>
    <t>지붕기와 교체 및 방수공사</t>
  </si>
  <si>
    <t>흡수식 냉.온수기 수리</t>
  </si>
  <si>
    <t>본관외부 발수코팅 공사</t>
  </si>
  <si>
    <t>천정 열교환기 설치공사</t>
  </si>
  <si>
    <t>복지관 방수공사 및 도색</t>
  </si>
  <si>
    <t>외벽 및 건물 균열 보수공사</t>
  </si>
  <si>
    <t>탁구장 개보수 및 장비교체</t>
  </si>
  <si>
    <t>치료실 교재교구 장비보강</t>
  </si>
  <si>
    <t>엘리베이터 시스템개선 공사</t>
  </si>
  <si>
    <t>체육관 노후시설 개보수 공사</t>
  </si>
  <si>
    <t>강서구</t>
  </si>
  <si>
    <t>자부담</t>
  </si>
  <si>
    <t>은평구</t>
  </si>
  <si>
    <t>강동구</t>
  </si>
  <si>
    <t>개보수</t>
  </si>
  <si>
    <t>강남구</t>
  </si>
  <si>
    <t>구비</t>
  </si>
  <si>
    <t>중구</t>
  </si>
  <si>
    <t>관악구</t>
  </si>
  <si>
    <t>시비</t>
  </si>
  <si>
    <t>노원구</t>
  </si>
  <si>
    <t>연번</t>
  </si>
  <si>
    <t>광진구</t>
  </si>
  <si>
    <t>용산구</t>
  </si>
  <si>
    <t>강북구</t>
  </si>
  <si>
    <t>기타</t>
  </si>
  <si>
    <t>도봉구</t>
  </si>
  <si>
    <t>중랑구</t>
  </si>
  <si>
    <t>금천구</t>
  </si>
  <si>
    <t>성동구</t>
  </si>
  <si>
    <t>양천구</t>
  </si>
  <si>
    <t>마포구</t>
  </si>
  <si>
    <t>종로구</t>
  </si>
  <si>
    <t>증축</t>
  </si>
  <si>
    <t>서초구</t>
  </si>
  <si>
    <t>성북구</t>
  </si>
  <si>
    <t>송파구</t>
  </si>
  <si>
    <t>구로구</t>
  </si>
  <si>
    <t>동작구</t>
  </si>
  <si>
    <t>강당 방음공사</t>
  </si>
  <si>
    <t>건물안전진단</t>
  </si>
  <si>
    <t>동대문구</t>
  </si>
  <si>
    <t>영등포구</t>
  </si>
  <si>
    <t>에덴장애인종합</t>
  </si>
  <si>
    <t>비상발전기시공</t>
  </si>
  <si>
    <t>송파인성</t>
  </si>
  <si>
    <t>수배전반 설치</t>
  </si>
  <si>
    <t>장비보강</t>
  </si>
  <si>
    <t>컵소독기</t>
  </si>
  <si>
    <t>텍스철거교체</t>
  </si>
  <si>
    <t>실로암시각</t>
  </si>
  <si>
    <t>정립회관</t>
  </si>
  <si>
    <t>난방배관교체</t>
  </si>
  <si>
    <t>사업내용</t>
  </si>
  <si>
    <t>소방설비공사</t>
  </si>
  <si>
    <t>창호설치공사</t>
  </si>
  <si>
    <t>카운티차량교체</t>
  </si>
  <si>
    <t>강북장애인종합</t>
  </si>
  <si>
    <t>청음회관</t>
  </si>
  <si>
    <t>선의관악</t>
  </si>
  <si>
    <t>노인종합복지관</t>
  </si>
  <si>
    <t>세척장 개보수</t>
  </si>
  <si>
    <t>수서명화</t>
  </si>
  <si>
    <t>사업종류</t>
  </si>
  <si>
    <t>증축공사</t>
  </si>
  <si>
    <t>번동2단지</t>
  </si>
  <si>
    <t>서대문구</t>
  </si>
  <si>
    <t>종합사회복지관</t>
  </si>
  <si>
    <t>계단난간 교체</t>
  </si>
  <si>
    <t>옥상방수 공사</t>
  </si>
  <si>
    <t>방화문교체공사</t>
  </si>
  <si>
    <t>체육관 개보수</t>
  </si>
  <si>
    <t>원광장애인종합</t>
  </si>
  <si>
    <t>까리따스방배</t>
  </si>
  <si>
    <t>시립남부종합</t>
  </si>
  <si>
    <t>냉각탑 보수</t>
  </si>
  <si>
    <t>서울시각</t>
  </si>
  <si>
    <t>시립뇌성마비</t>
  </si>
  <si>
    <t>방수공사</t>
  </si>
  <si>
    <t>승강기 개보수</t>
  </si>
  <si>
    <t>시설유형</t>
  </si>
  <si>
    <t xml:space="preserve">환기장치설치 </t>
  </si>
  <si>
    <t>장애인복지관</t>
  </si>
  <si>
    <t>늘푸른나무</t>
  </si>
  <si>
    <t>번동3단지</t>
  </si>
  <si>
    <t>에어컨 수리</t>
  </si>
  <si>
    <t>한국시각</t>
  </si>
  <si>
    <t>송파구방이</t>
  </si>
  <si>
    <t>도봉서원</t>
  </si>
  <si>
    <t>양천장애인종합</t>
  </si>
  <si>
    <t>금천장애인종합</t>
  </si>
  <si>
    <t>시립지적</t>
  </si>
  <si>
    <t>시립상이군경</t>
  </si>
  <si>
    <t>서부장애인종합</t>
  </si>
  <si>
    <t>방수공사 및 개보수</t>
  </si>
  <si>
    <t>화장실 리모델링</t>
  </si>
  <si>
    <t>현관 대리석 교체</t>
  </si>
  <si>
    <t>스프링클러 증설</t>
  </si>
  <si>
    <t>경로식당 장비보강</t>
  </si>
  <si>
    <t>테이블냉장고 구입</t>
  </si>
  <si>
    <t>건물 방수 개보수</t>
  </si>
  <si>
    <t>대강당 의자교체 구입</t>
  </si>
  <si>
    <t>소강당 바닥보수</t>
  </si>
  <si>
    <t>경로식당환경개선 공사</t>
  </si>
  <si>
    <t>지하 배수펌프교체공사</t>
  </si>
  <si>
    <t>화장실 개선공사</t>
  </si>
  <si>
    <t>전기시설 개보수 공사</t>
  </si>
  <si>
    <t>중앙 냉난방기 교체</t>
  </si>
  <si>
    <t>장비보강(차량)</t>
  </si>
  <si>
    <t>정품소프트웨어 구입</t>
  </si>
  <si>
    <t>승강기 교체공사</t>
  </si>
  <si>
    <t>외벽방수 및 석재공사</t>
  </si>
  <si>
    <t>휴대용 발전기 구입</t>
  </si>
  <si>
    <t>오배수펌프교체공사</t>
  </si>
  <si>
    <t>별관 지붕판넬 공사</t>
  </si>
  <si>
    <t>석면 텍스 교체 공사</t>
  </si>
  <si>
    <t>화장실 개보수공사</t>
  </si>
  <si>
    <t>루프드레인 교체공사</t>
  </si>
  <si>
    <t>소방수신기 교체공사</t>
  </si>
  <si>
    <t>지붕 외벽 보수공사</t>
  </si>
  <si>
    <t>주차장 바닥공사</t>
  </si>
  <si>
    <t>석면 텍스 교체</t>
  </si>
  <si>
    <t>소방시설물 보수공사</t>
  </si>
  <si>
    <t>수영장 바닥타일 교체</t>
  </si>
  <si>
    <t>설비 밸브 교체</t>
  </si>
  <si>
    <t>노후 창틀 교체</t>
  </si>
  <si>
    <t>장애인승강기 보수공사</t>
  </si>
  <si>
    <t>천정텍스 교체 공사</t>
  </si>
  <si>
    <t>전기 승압 공사</t>
  </si>
  <si>
    <t>간이 스프링쿨러설치</t>
  </si>
  <si>
    <t>천정형 냉난방기 설치</t>
  </si>
  <si>
    <t>외벽 도장 공사</t>
  </si>
  <si>
    <t>장애인출입문공사</t>
  </si>
  <si>
    <t>이동식칸막이설치공사</t>
  </si>
  <si>
    <t>주차장 환경개선</t>
  </si>
  <si>
    <t>냉난방기 배관 세척</t>
  </si>
  <si>
    <t>점자프린터 구입</t>
  </si>
  <si>
    <t>자동문 교체공사</t>
  </si>
  <si>
    <t>12인승 승합차 구입</t>
  </si>
  <si>
    <t>12인승 승합차</t>
  </si>
  <si>
    <t>승강기 증축공사</t>
  </si>
  <si>
    <t>서울노인복지센터</t>
  </si>
  <si>
    <t>석면해체 및 시공</t>
  </si>
  <si>
    <t>기계실 개보수 공사</t>
  </si>
  <si>
    <t>식기세척기 교체</t>
  </si>
  <si>
    <t>자동화재속보설비 설치</t>
  </si>
  <si>
    <t>대인용엘리베이터교체</t>
  </si>
  <si>
    <t>복지관 바닥재 교체</t>
  </si>
  <si>
    <t>강당접의자 보강</t>
  </si>
  <si>
    <t>복지관 차량 교체</t>
  </si>
  <si>
    <t>업무용차량 교체</t>
  </si>
  <si>
    <t>스프링클러 설치</t>
  </si>
  <si>
    <t>자전거 보관소 설치</t>
  </si>
  <si>
    <t>온수보일러 교체</t>
  </si>
  <si>
    <t>소요예산(천원)</t>
  </si>
  <si>
    <t>보일러연도 교체공사</t>
  </si>
  <si>
    <t>교육프로그램용 의자</t>
  </si>
  <si>
    <t>성프란치스꼬종합</t>
  </si>
  <si>
    <t>시립서대문농아인</t>
  </si>
  <si>
    <t>옥상및외벽 방수</t>
  </si>
  <si>
    <t>신축건물 이전에 따른 장비보강
(심리상담지원사업 비품)</t>
  </si>
  <si>
    <t>신축건물 이전에 따른 장비보강
(어르신급식사업 비품)</t>
  </si>
  <si>
    <t>신축건물 이전에 따른 장비보강
(지역주민교육사업 비품)</t>
  </si>
  <si>
    <t>1층 환경개선공사(출압문교체, 장애인화장실 개보수)</t>
  </si>
  <si>
    <t>신축건물 이전에 따른 장비보강
(카페운영 장비 및 집기류)</t>
  </si>
  <si>
    <t>신축건물 이전에 따른 장비보강
(지역사회네트워크사업 비품)</t>
  </si>
  <si>
    <t>2014년 복지관 기능보강 지원내역(2014. 6월 말 기준)</t>
  </si>
  <si>
    <t>노후 엘리베이터 정비 및 노후시설 개선 및 환경정비사업 등</t>
  </si>
  <si>
    <t>방수공사 및 물리치료 장비보강 등</t>
  </si>
  <si>
    <t>복지관 옥상 및 외벽 방수공사</t>
  </si>
  <si>
    <t>교육용 소프트웨어 구입(정품)</t>
  </si>
  <si>
    <t>방수 및 도장, 철계단 도장공사</t>
  </si>
  <si>
    <t>체력단련실 운동기구 교체.구입</t>
  </si>
  <si>
    <t>소 계 (24개소 / 64건)</t>
  </si>
  <si>
    <t>복지관 외벽 방수공사(옥상방수공사)</t>
  </si>
  <si>
    <t>화장실노후기기 및 배관교체공사</t>
  </si>
  <si>
    <t>노후셔틀 버스 및 업무차량 교체</t>
  </si>
  <si>
    <t>외부주차장 및 출입로시설정비공사</t>
  </si>
  <si>
    <t>변전장비 (ASS&amp;MOF)교체</t>
  </si>
  <si>
    <t>복지관 지붕처마부 균열 보수공사</t>
  </si>
  <si>
    <t>소 계 (51개소 / 74건)</t>
  </si>
  <si>
    <t>지붕교체 및 방수공사(별관,교육관)</t>
  </si>
  <si>
    <t>복지관 석면 텍스철거 및 도배 공사</t>
  </si>
  <si>
    <t>총 계 (100개소 / 172건)</t>
  </si>
  <si>
    <t>2층 피트 급수 배관 교체공사</t>
  </si>
  <si>
    <t>장애인편의시설 및 안전시설 개보수</t>
  </si>
  <si>
    <t>엘리베이터 메인로프/시브 교체</t>
  </si>
  <si>
    <t>쿨링타워(흡수식 냉온수기) 교체</t>
  </si>
  <si>
    <t>교육관 장애인편의시설 및 방염공사</t>
  </si>
  <si>
    <t>복지관 외벽 방수 및 도색공사</t>
  </si>
  <si>
    <t>엘리베이터 부품 및 제어반 교체공사</t>
  </si>
  <si>
    <t>난방기및 휀코일 교체공사(연속사업 2년차)</t>
  </si>
  <si>
    <t>복지관 노후설비 교체 및 개보수 공사</t>
  </si>
  <si>
    <t>장애인무료셔틀버스(중형,25인승)교체</t>
  </si>
  <si>
    <t>마들</t>
  </si>
  <si>
    <t>삼전</t>
  </si>
  <si>
    <t>태화</t>
  </si>
  <si>
    <t>중앙</t>
  </si>
  <si>
    <t>성민</t>
  </si>
  <si>
    <t>양재</t>
  </si>
  <si>
    <t>강남</t>
  </si>
  <si>
    <t>반포</t>
  </si>
  <si>
    <t>수서</t>
  </si>
  <si>
    <t>풍납</t>
  </si>
  <si>
    <t>약수</t>
  </si>
  <si>
    <t>성내</t>
  </si>
  <si>
    <t>종로</t>
  </si>
  <si>
    <t>동대문</t>
  </si>
  <si>
    <t>사당</t>
  </si>
  <si>
    <t>신림</t>
  </si>
  <si>
    <t>대방</t>
  </si>
  <si>
    <t>등촌9</t>
  </si>
  <si>
    <t>장안</t>
  </si>
  <si>
    <t>방화6</t>
  </si>
  <si>
    <t>화원</t>
  </si>
  <si>
    <t>마포</t>
  </si>
  <si>
    <t>도봉</t>
  </si>
  <si>
    <t>길음</t>
  </si>
  <si>
    <t>등촌7</t>
  </si>
  <si>
    <t>=</t>
  </si>
  <si>
    <t>강동</t>
  </si>
  <si>
    <t>등촌4</t>
  </si>
  <si>
    <t>장위</t>
  </si>
  <si>
    <t>동작</t>
  </si>
  <si>
    <t>등촌1</t>
  </si>
  <si>
    <t>가양7</t>
  </si>
  <si>
    <t>구세군</t>
  </si>
  <si>
    <t>강서</t>
  </si>
  <si>
    <t>관악</t>
  </si>
  <si>
    <t>창동</t>
  </si>
  <si>
    <t>가양4</t>
  </si>
  <si>
    <t>방아골</t>
  </si>
  <si>
    <t>한빛</t>
  </si>
  <si>
    <t>양천</t>
  </si>
  <si>
    <t>목동</t>
  </si>
  <si>
    <t>신목</t>
  </si>
  <si>
    <t>신정</t>
  </si>
  <si>
    <t>하상</t>
  </si>
  <si>
    <t>영등포</t>
  </si>
  <si>
    <t>서대문</t>
  </si>
  <si>
    <t>신월</t>
  </si>
  <si>
    <t>방배</t>
  </si>
  <si>
    <t>성북</t>
  </si>
  <si>
    <t>광진</t>
  </si>
  <si>
    <t>북부</t>
  </si>
  <si>
    <t>홍은</t>
  </si>
  <si>
    <t>녹번</t>
  </si>
  <si>
    <t>성동</t>
  </si>
  <si>
    <t>은평</t>
  </si>
  <si>
    <t>이대</t>
  </si>
  <si>
    <t>공릉</t>
  </si>
  <si>
    <t>효창</t>
  </si>
  <si>
    <t>광장</t>
  </si>
  <si>
    <t>합계</t>
  </si>
  <si>
    <t>소재지</t>
  </si>
  <si>
    <t>시설명</t>
  </si>
  <si>
    <t>갈월</t>
  </si>
  <si>
    <t>구로</t>
  </si>
  <si>
    <t>금천</t>
  </si>
  <si>
    <t>중곡</t>
  </si>
  <si>
    <t>노원</t>
  </si>
  <si>
    <t>동문</t>
  </si>
  <si>
    <t>송파</t>
  </si>
  <si>
    <t>노원1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</si>
</sst>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b/>
      <u/>
      <sz val="23"/>
      <color rgb="FF000000"/>
      <name val="HY헤드라인M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E7F4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DCC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41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5" fillId="0" borderId="0">
      <alignment vertical="center"/>
    </xf>
  </cellStyleXfs>
  <cellXfs count="19">
    <xf numFmtId="0" fontId="0" fillId="0" borderId="0" xfId="0" applyNumberFormat="1">
      <alignment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right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41" fontId="2" fillId="2" borderId="1" xfId="1" applyNumberFormat="1" applyFont="1" applyFill="1" applyBorder="1" applyAlignment="1" applyProtection="1">
      <alignment horizontal="center" vertical="center" wrapText="1"/>
    </xf>
    <xf numFmtId="41" fontId="2" fillId="2" borderId="1" xfId="0" applyNumberFormat="1" applyFont="1" applyFill="1" applyBorder="1" applyAlignment="1" applyProtection="1">
      <alignment horizontal="center" vertical="center"/>
    </xf>
    <xf numFmtId="41" fontId="3" fillId="3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41" fontId="0" fillId="0" borderId="0" xfId="0" applyNumberFormat="1">
      <alignment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 applyProtection="1">
      <alignment horizontal="right" vertical="center"/>
    </xf>
    <xf numFmtId="0" fontId="2" fillId="5" borderId="3" xfId="0" applyNumberFormat="1" applyFont="1" applyFill="1" applyBorder="1" applyAlignment="1" applyProtection="1">
      <alignment horizontal="right" vertical="center"/>
    </xf>
    <xf numFmtId="0" fontId="2" fillId="5" borderId="4" xfId="0" applyNumberFormat="1" applyFont="1" applyFill="1" applyBorder="1" applyAlignment="1" applyProtection="1">
      <alignment horizontal="right" vertical="center"/>
    </xf>
    <xf numFmtId="0" fontId="2" fillId="5" borderId="1" xfId="0" applyNumberFormat="1" applyFont="1" applyFill="1" applyBorder="1" applyAlignment="1" applyProtection="1">
      <alignment horizontal="center" vertical="center"/>
    </xf>
    <xf numFmtId="41" fontId="2" fillId="5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</cellXfs>
  <cellStyles count="23">
    <cellStyle name="쉼표 [0]" xfId="1" builtinId="6"/>
    <cellStyle name="쉼표 [0] 2" xfId="22"/>
    <cellStyle name="표준" xfId="0" builtinId="0"/>
    <cellStyle name="표준 11" xfId="7"/>
    <cellStyle name="표준 12" xfId="8"/>
    <cellStyle name="표준 13" xfId="9"/>
    <cellStyle name="표준 14" xfId="11"/>
    <cellStyle name="표준 15" xfId="12"/>
    <cellStyle name="표준 16" xfId="13"/>
    <cellStyle name="표준 17" xfId="14"/>
    <cellStyle name="표준 18" xfId="15"/>
    <cellStyle name="표준 2" xfId="2"/>
    <cellStyle name="표준 21" xfId="6"/>
    <cellStyle name="표준 22" xfId="17"/>
    <cellStyle name="표준 24" xfId="10"/>
    <cellStyle name="표준 25" xfId="16"/>
    <cellStyle name="표준 26" xfId="4"/>
    <cellStyle name="표준 29" xfId="18"/>
    <cellStyle name="표준 31" xfId="19"/>
    <cellStyle name="표준 33" xfId="20"/>
    <cellStyle name="표준 34" xfId="21"/>
    <cellStyle name="표준 8" xfId="3"/>
    <cellStyle name="표준 9" xfId="5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9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tabSelected="1" view="pageBreakPreview" zoomScale="75" zoomScaleSheetLayoutView="75" workbookViewId="0">
      <selection activeCell="H4" sqref="H1:H1048576"/>
    </sheetView>
  </sheetViews>
  <sheetFormatPr defaultRowHeight="13.5"/>
  <cols>
    <col min="1" max="1" width="6.44140625" customWidth="1"/>
    <col min="2" max="2" width="18.77734375" customWidth="1"/>
    <col min="3" max="3" width="11.77734375" customWidth="1"/>
    <col min="4" max="4" width="17.44140625" customWidth="1"/>
    <col min="5" max="5" width="13.88671875" customWidth="1"/>
    <col min="6" max="6" width="36.44140625" customWidth="1"/>
    <col min="7" max="7" width="14" customWidth="1"/>
    <col min="8" max="8" width="13.77734375" customWidth="1"/>
    <col min="9" max="9" width="13.44140625" customWidth="1"/>
    <col min="10" max="10" width="11.77734375" customWidth="1"/>
    <col min="11" max="11" width="9.6640625" bestFit="1" customWidth="1"/>
  </cols>
  <sheetData>
    <row r="1" spans="1:11" ht="48" customHeight="1">
      <c r="A1" s="2" t="s">
        <v>218</v>
      </c>
      <c r="B1" s="2"/>
      <c r="C1" s="2"/>
      <c r="D1" s="2"/>
      <c r="E1" s="2"/>
      <c r="F1" s="2"/>
      <c r="G1" s="2"/>
      <c r="H1" s="2"/>
      <c r="I1" s="2"/>
      <c r="J1" s="2"/>
    </row>
    <row r="2" spans="1:11" ht="24" customHeight="1">
      <c r="H2" s="3" t="s">
        <v>3</v>
      </c>
      <c r="I2" s="3"/>
      <c r="J2" s="3"/>
    </row>
    <row r="3" spans="1:11" ht="24.95" customHeight="1">
      <c r="A3" s="4" t="s">
        <v>73</v>
      </c>
      <c r="B3" s="4" t="s">
        <v>132</v>
      </c>
      <c r="C3" s="4" t="s">
        <v>306</v>
      </c>
      <c r="D3" s="4" t="s">
        <v>307</v>
      </c>
      <c r="E3" s="4" t="s">
        <v>115</v>
      </c>
      <c r="F3" s="4" t="s">
        <v>105</v>
      </c>
      <c r="G3" s="4" t="s">
        <v>206</v>
      </c>
      <c r="H3" s="4"/>
      <c r="I3" s="4"/>
      <c r="J3" s="4"/>
    </row>
    <row r="4" spans="1:11" ht="24.95" customHeight="1">
      <c r="A4" s="4"/>
      <c r="B4" s="4"/>
      <c r="C4" s="4"/>
      <c r="D4" s="4"/>
      <c r="E4" s="4"/>
      <c r="F4" s="4"/>
      <c r="G4" s="10" t="s">
        <v>305</v>
      </c>
      <c r="H4" s="10" t="s">
        <v>71</v>
      </c>
      <c r="I4" s="10" t="s">
        <v>68</v>
      </c>
      <c r="J4" s="10" t="s">
        <v>63</v>
      </c>
      <c r="K4" t="s">
        <v>271</v>
      </c>
    </row>
    <row r="5" spans="1:11" ht="33" customHeight="1">
      <c r="A5" s="11"/>
      <c r="B5" s="12"/>
      <c r="C5" s="12"/>
      <c r="D5" s="12"/>
      <c r="E5" s="13"/>
      <c r="F5" s="14" t="s">
        <v>235</v>
      </c>
      <c r="G5" s="15">
        <f>SUM(G6,G81,G146)</f>
        <v>8526824.222222222</v>
      </c>
      <c r="H5" s="15">
        <f>SUM(H6,H81,H146)</f>
        <v>6911275</v>
      </c>
      <c r="I5" s="15">
        <f>SUM(I6,I81,I146)</f>
        <v>1181843</v>
      </c>
      <c r="J5" s="15">
        <f>SUM(J6,J81,J146)</f>
        <v>433706.22222222219</v>
      </c>
    </row>
    <row r="6" spans="1:11" ht="33" customHeight="1">
      <c r="A6" s="1" t="s">
        <v>119</v>
      </c>
      <c r="B6" s="1"/>
      <c r="C6" s="1"/>
      <c r="D6" s="1"/>
      <c r="E6" s="1"/>
      <c r="F6" s="8" t="s">
        <v>232</v>
      </c>
      <c r="G6" s="6">
        <f>SUM(G7:G80)</f>
        <v>2146762</v>
      </c>
      <c r="H6" s="6">
        <f>SUM(H7:H80)</f>
        <v>1329438</v>
      </c>
      <c r="I6" s="6">
        <f>SUM(I7:I80)</f>
        <v>750103</v>
      </c>
      <c r="J6" s="6">
        <f>SUM(J7:J80)</f>
        <v>67221</v>
      </c>
      <c r="K6" s="9"/>
    </row>
    <row r="7" spans="1:11" ht="33" customHeight="1">
      <c r="A7" s="16">
        <v>1</v>
      </c>
      <c r="B7" s="16" t="s">
        <v>119</v>
      </c>
      <c r="C7" s="16" t="s">
        <v>75</v>
      </c>
      <c r="D7" s="16" t="s">
        <v>308</v>
      </c>
      <c r="E7" s="16" t="s">
        <v>66</v>
      </c>
      <c r="F7" s="17" t="s">
        <v>7</v>
      </c>
      <c r="G7" s="7">
        <f t="shared" ref="G7:G38" si="0">SUM(H7:J7)</f>
        <v>19792</v>
      </c>
      <c r="H7" s="7">
        <v>9896</v>
      </c>
      <c r="I7" s="7">
        <v>9896</v>
      </c>
      <c r="J7" s="7">
        <v>0</v>
      </c>
    </row>
    <row r="8" spans="1:11" ht="33" customHeight="1">
      <c r="A8" s="16">
        <v>2</v>
      </c>
      <c r="B8" s="16" t="s">
        <v>119</v>
      </c>
      <c r="C8" s="16" t="s">
        <v>75</v>
      </c>
      <c r="D8" s="16" t="s">
        <v>303</v>
      </c>
      <c r="E8" s="16" t="s">
        <v>99</v>
      </c>
      <c r="F8" s="17" t="s">
        <v>164</v>
      </c>
      <c r="G8" s="7">
        <f t="shared" si="0"/>
        <v>2046</v>
      </c>
      <c r="H8" s="7">
        <v>1023</v>
      </c>
      <c r="I8" s="7">
        <v>1023</v>
      </c>
      <c r="J8" s="7">
        <v>0</v>
      </c>
    </row>
    <row r="9" spans="1:11" ht="33" customHeight="1">
      <c r="A9" s="16">
        <v>3</v>
      </c>
      <c r="B9" s="16" t="s">
        <v>119</v>
      </c>
      <c r="C9" s="16" t="s">
        <v>74</v>
      </c>
      <c r="D9" s="16" t="s">
        <v>304</v>
      </c>
      <c r="E9" s="16" t="s">
        <v>66</v>
      </c>
      <c r="F9" s="17" t="s">
        <v>169</v>
      </c>
      <c r="G9" s="7">
        <f t="shared" si="0"/>
        <v>11500</v>
      </c>
      <c r="H9" s="7">
        <v>6900</v>
      </c>
      <c r="I9" s="7">
        <v>4600</v>
      </c>
      <c r="J9" s="7">
        <v>0</v>
      </c>
    </row>
    <row r="10" spans="1:11" ht="33" customHeight="1">
      <c r="A10" s="16">
        <v>4</v>
      </c>
      <c r="B10" s="16" t="s">
        <v>119</v>
      </c>
      <c r="C10" s="16" t="s">
        <v>74</v>
      </c>
      <c r="D10" s="16" t="s">
        <v>304</v>
      </c>
      <c r="E10" s="16" t="s">
        <v>66</v>
      </c>
      <c r="F10" s="17" t="s">
        <v>170</v>
      </c>
      <c r="G10" s="7">
        <f t="shared" si="0"/>
        <v>1980</v>
      </c>
      <c r="H10" s="7">
        <v>1188</v>
      </c>
      <c r="I10" s="7">
        <v>792</v>
      </c>
      <c r="J10" s="7">
        <v>0</v>
      </c>
    </row>
    <row r="11" spans="1:11" ht="33" customHeight="1">
      <c r="A11" s="16">
        <v>5</v>
      </c>
      <c r="B11" s="16" t="s">
        <v>119</v>
      </c>
      <c r="C11" s="16" t="s">
        <v>74</v>
      </c>
      <c r="D11" s="16" t="s">
        <v>311</v>
      </c>
      <c r="E11" s="16" t="s">
        <v>66</v>
      </c>
      <c r="F11" s="17" t="s">
        <v>242</v>
      </c>
      <c r="G11" s="7">
        <f t="shared" si="0"/>
        <v>14040</v>
      </c>
      <c r="H11" s="7">
        <v>8424</v>
      </c>
      <c r="I11" s="7">
        <v>5616</v>
      </c>
      <c r="J11" s="7">
        <v>0</v>
      </c>
    </row>
    <row r="12" spans="1:11" ht="33" customHeight="1">
      <c r="A12" s="16">
        <v>6</v>
      </c>
      <c r="B12" s="16" t="s">
        <v>119</v>
      </c>
      <c r="C12" s="16" t="s">
        <v>74</v>
      </c>
      <c r="D12" s="16" t="s">
        <v>311</v>
      </c>
      <c r="E12" s="16" t="s">
        <v>66</v>
      </c>
      <c r="F12" s="17" t="s">
        <v>91</v>
      </c>
      <c r="G12" s="7">
        <f t="shared" si="0"/>
        <v>13358</v>
      </c>
      <c r="H12" s="7">
        <v>8015</v>
      </c>
      <c r="I12" s="7">
        <v>5343</v>
      </c>
      <c r="J12" s="7">
        <v>0</v>
      </c>
    </row>
    <row r="13" spans="1:11" ht="33" customHeight="1">
      <c r="A13" s="16">
        <v>7</v>
      </c>
      <c r="B13" s="16" t="s">
        <v>119</v>
      </c>
      <c r="C13" s="16" t="s">
        <v>93</v>
      </c>
      <c r="D13" s="16" t="s">
        <v>259</v>
      </c>
      <c r="E13" s="16" t="s">
        <v>66</v>
      </c>
      <c r="F13" s="17" t="s">
        <v>175</v>
      </c>
      <c r="G13" s="7">
        <f t="shared" si="0"/>
        <v>63689</v>
      </c>
      <c r="H13" s="7">
        <v>38213</v>
      </c>
      <c r="I13" s="7">
        <v>25476</v>
      </c>
      <c r="J13" s="7">
        <v>0</v>
      </c>
    </row>
    <row r="14" spans="1:11" ht="33" customHeight="1">
      <c r="A14" s="16">
        <v>8</v>
      </c>
      <c r="B14" s="16" t="s">
        <v>119</v>
      </c>
      <c r="C14" s="16" t="s">
        <v>93</v>
      </c>
      <c r="D14" s="16" t="s">
        <v>264</v>
      </c>
      <c r="E14" s="16" t="s">
        <v>66</v>
      </c>
      <c r="F14" s="17" t="s">
        <v>31</v>
      </c>
      <c r="G14" s="7">
        <f t="shared" si="0"/>
        <v>4500</v>
      </c>
      <c r="H14" s="7">
        <v>2700</v>
      </c>
      <c r="I14" s="7">
        <v>1800</v>
      </c>
      <c r="J14" s="7">
        <v>0</v>
      </c>
    </row>
    <row r="15" spans="1:11" ht="33" customHeight="1">
      <c r="A15" s="16">
        <v>9</v>
      </c>
      <c r="B15" s="16" t="s">
        <v>119</v>
      </c>
      <c r="C15" s="16" t="s">
        <v>93</v>
      </c>
      <c r="D15" s="16" t="s">
        <v>264</v>
      </c>
      <c r="E15" s="16" t="s">
        <v>66</v>
      </c>
      <c r="F15" s="17" t="s">
        <v>241</v>
      </c>
      <c r="G15" s="7">
        <f t="shared" si="0"/>
        <v>9630</v>
      </c>
      <c r="H15" s="7">
        <v>5778</v>
      </c>
      <c r="I15" s="7">
        <v>3852</v>
      </c>
      <c r="J15" s="7">
        <v>0</v>
      </c>
    </row>
    <row r="16" spans="1:11" ht="33" customHeight="1">
      <c r="A16" s="16">
        <v>10</v>
      </c>
      <c r="B16" s="16" t="s">
        <v>119</v>
      </c>
      <c r="C16" s="16" t="s">
        <v>93</v>
      </c>
      <c r="D16" s="16" t="s">
        <v>264</v>
      </c>
      <c r="E16" s="16" t="s">
        <v>66</v>
      </c>
      <c r="F16" s="17" t="s">
        <v>27</v>
      </c>
      <c r="G16" s="7">
        <f t="shared" si="0"/>
        <v>3763</v>
      </c>
      <c r="H16" s="7">
        <v>2258</v>
      </c>
      <c r="I16" s="7">
        <v>1505</v>
      </c>
      <c r="J16" s="7">
        <v>0</v>
      </c>
    </row>
    <row r="17" spans="1:10" ht="33" customHeight="1">
      <c r="A17" s="16">
        <v>11</v>
      </c>
      <c r="B17" s="16" t="s">
        <v>119</v>
      </c>
      <c r="C17" s="16" t="s">
        <v>87</v>
      </c>
      <c r="D17" s="16" t="s">
        <v>269</v>
      </c>
      <c r="E17" s="16" t="s">
        <v>66</v>
      </c>
      <c r="F17" s="17" t="s">
        <v>20</v>
      </c>
      <c r="G17" s="7">
        <f t="shared" si="0"/>
        <v>14652</v>
      </c>
      <c r="H17" s="7">
        <v>10256</v>
      </c>
      <c r="I17" s="7">
        <v>4396</v>
      </c>
      <c r="J17" s="7">
        <v>0</v>
      </c>
    </row>
    <row r="18" spans="1:10" ht="33" customHeight="1">
      <c r="A18" s="16">
        <v>12</v>
      </c>
      <c r="B18" s="16" t="s">
        <v>119</v>
      </c>
      <c r="C18" s="16" t="s">
        <v>87</v>
      </c>
      <c r="D18" s="16" t="s">
        <v>274</v>
      </c>
      <c r="E18" s="16" t="s">
        <v>66</v>
      </c>
      <c r="F18" s="17" t="s">
        <v>176</v>
      </c>
      <c r="G18" s="7">
        <f t="shared" si="0"/>
        <v>5028</v>
      </c>
      <c r="H18" s="7">
        <v>3168</v>
      </c>
      <c r="I18" s="7">
        <v>1358</v>
      </c>
      <c r="J18" s="7">
        <v>502</v>
      </c>
    </row>
    <row r="19" spans="1:10" ht="33" customHeight="1">
      <c r="A19" s="16">
        <v>13</v>
      </c>
      <c r="B19" s="16" t="s">
        <v>119</v>
      </c>
      <c r="C19" s="16" t="s">
        <v>76</v>
      </c>
      <c r="D19" s="16" t="s">
        <v>117</v>
      </c>
      <c r="E19" s="16" t="s">
        <v>66</v>
      </c>
      <c r="F19" s="17" t="s">
        <v>55</v>
      </c>
      <c r="G19" s="7">
        <f t="shared" si="0"/>
        <v>7000</v>
      </c>
      <c r="H19" s="7">
        <v>4900</v>
      </c>
      <c r="I19" s="7">
        <v>2100</v>
      </c>
      <c r="J19" s="7">
        <v>0</v>
      </c>
    </row>
    <row r="20" spans="1:10" ht="33" customHeight="1">
      <c r="A20" s="16">
        <v>14</v>
      </c>
      <c r="B20" s="16" t="s">
        <v>119</v>
      </c>
      <c r="C20" s="16" t="s">
        <v>76</v>
      </c>
      <c r="D20" s="16" t="s">
        <v>136</v>
      </c>
      <c r="E20" s="16" t="s">
        <v>66</v>
      </c>
      <c r="F20" s="17" t="s">
        <v>236</v>
      </c>
      <c r="G20" s="7">
        <f t="shared" si="0"/>
        <v>3380</v>
      </c>
      <c r="H20" s="7">
        <v>2366</v>
      </c>
      <c r="I20" s="7">
        <v>1014</v>
      </c>
      <c r="J20" s="7">
        <v>0</v>
      </c>
    </row>
    <row r="21" spans="1:10" ht="33" customHeight="1">
      <c r="A21" s="16">
        <v>15</v>
      </c>
      <c r="B21" s="16" t="s">
        <v>119</v>
      </c>
      <c r="C21" s="16" t="s">
        <v>76</v>
      </c>
      <c r="D21" s="16" t="s">
        <v>278</v>
      </c>
      <c r="E21" s="16" t="s">
        <v>66</v>
      </c>
      <c r="F21" s="17" t="s">
        <v>30</v>
      </c>
      <c r="G21" s="7">
        <f t="shared" si="0"/>
        <v>5445</v>
      </c>
      <c r="H21" s="7">
        <v>3430</v>
      </c>
      <c r="I21" s="7">
        <v>1470</v>
      </c>
      <c r="J21" s="7">
        <v>545</v>
      </c>
    </row>
    <row r="22" spans="1:10" ht="33" customHeight="1">
      <c r="A22" s="16">
        <v>16</v>
      </c>
      <c r="B22" s="16" t="s">
        <v>119</v>
      </c>
      <c r="C22" s="16" t="s">
        <v>78</v>
      </c>
      <c r="D22" s="16" t="s">
        <v>281</v>
      </c>
      <c r="E22" s="16" t="s">
        <v>66</v>
      </c>
      <c r="F22" s="17" t="s">
        <v>33</v>
      </c>
      <c r="G22" s="7">
        <f t="shared" si="0"/>
        <v>3000</v>
      </c>
      <c r="H22" s="7">
        <v>1890</v>
      </c>
      <c r="I22" s="7">
        <v>810</v>
      </c>
      <c r="J22" s="7">
        <v>300</v>
      </c>
    </row>
    <row r="23" spans="1:10" ht="33" customHeight="1">
      <c r="A23" s="16">
        <v>17</v>
      </c>
      <c r="B23" s="16" t="s">
        <v>119</v>
      </c>
      <c r="C23" s="16" t="s">
        <v>78</v>
      </c>
      <c r="D23" s="16" t="s">
        <v>283</v>
      </c>
      <c r="E23" s="16" t="s">
        <v>66</v>
      </c>
      <c r="F23" s="17" t="s">
        <v>28</v>
      </c>
      <c r="G23" s="7">
        <f t="shared" si="0"/>
        <v>10450</v>
      </c>
      <c r="H23" s="7">
        <v>7315</v>
      </c>
      <c r="I23" s="7">
        <v>3135</v>
      </c>
      <c r="J23" s="7">
        <v>0</v>
      </c>
    </row>
    <row r="24" spans="1:10" ht="33" customHeight="1">
      <c r="A24" s="16">
        <v>18</v>
      </c>
      <c r="B24" s="16" t="s">
        <v>119</v>
      </c>
      <c r="C24" s="16" t="s">
        <v>78</v>
      </c>
      <c r="D24" s="16" t="s">
        <v>283</v>
      </c>
      <c r="E24" s="16" t="s">
        <v>99</v>
      </c>
      <c r="F24" s="17" t="s">
        <v>159</v>
      </c>
      <c r="G24" s="7">
        <f t="shared" si="0"/>
        <v>84920</v>
      </c>
      <c r="H24" s="7">
        <v>59444</v>
      </c>
      <c r="I24" s="7">
        <v>25476</v>
      </c>
      <c r="J24" s="7">
        <v>0</v>
      </c>
    </row>
    <row r="25" spans="1:10" ht="33" customHeight="1">
      <c r="A25" s="16">
        <v>19</v>
      </c>
      <c r="B25" s="16" t="s">
        <v>119</v>
      </c>
      <c r="C25" s="16" t="s">
        <v>78</v>
      </c>
      <c r="D25" s="16" t="s">
        <v>140</v>
      </c>
      <c r="E25" s="16" t="s">
        <v>66</v>
      </c>
      <c r="F25" s="17" t="s">
        <v>239</v>
      </c>
      <c r="G25" s="7">
        <f t="shared" si="0"/>
        <v>39400</v>
      </c>
      <c r="H25" s="7">
        <v>24780</v>
      </c>
      <c r="I25" s="7">
        <v>10620</v>
      </c>
      <c r="J25" s="7">
        <v>4000</v>
      </c>
    </row>
    <row r="26" spans="1:10" ht="33" customHeight="1">
      <c r="A26" s="16">
        <v>20</v>
      </c>
      <c r="B26" s="16" t="s">
        <v>119</v>
      </c>
      <c r="C26" s="16" t="s">
        <v>78</v>
      </c>
      <c r="D26" s="16" t="s">
        <v>140</v>
      </c>
      <c r="E26" s="16" t="s">
        <v>66</v>
      </c>
      <c r="F26" s="17" t="s">
        <v>121</v>
      </c>
      <c r="G26" s="7">
        <f t="shared" si="0"/>
        <v>35629</v>
      </c>
      <c r="H26" s="7">
        <v>22446</v>
      </c>
      <c r="I26" s="7">
        <v>9620</v>
      </c>
      <c r="J26" s="7">
        <v>3563</v>
      </c>
    </row>
    <row r="27" spans="1:10" ht="33" customHeight="1">
      <c r="A27" s="16">
        <v>21</v>
      </c>
      <c r="B27" s="16" t="s">
        <v>119</v>
      </c>
      <c r="C27" s="16" t="s">
        <v>72</v>
      </c>
      <c r="D27" s="16" t="s">
        <v>302</v>
      </c>
      <c r="E27" s="16" t="s">
        <v>66</v>
      </c>
      <c r="F27" s="17" t="s">
        <v>195</v>
      </c>
      <c r="G27" s="7">
        <f t="shared" si="0"/>
        <v>11500</v>
      </c>
      <c r="H27" s="7">
        <v>8050</v>
      </c>
      <c r="I27" s="7">
        <v>3450</v>
      </c>
      <c r="J27" s="7">
        <v>0</v>
      </c>
    </row>
    <row r="28" spans="1:10" ht="33" customHeight="1">
      <c r="A28" s="16">
        <v>22</v>
      </c>
      <c r="B28" s="16" t="s">
        <v>119</v>
      </c>
      <c r="C28" s="16" t="s">
        <v>72</v>
      </c>
      <c r="D28" s="16" t="s">
        <v>302</v>
      </c>
      <c r="E28" s="16" t="s">
        <v>66</v>
      </c>
      <c r="F28" s="17" t="s">
        <v>130</v>
      </c>
      <c r="G28" s="7">
        <f t="shared" si="0"/>
        <v>34628</v>
      </c>
      <c r="H28" s="7">
        <v>24240</v>
      </c>
      <c r="I28" s="7">
        <v>10388</v>
      </c>
      <c r="J28" s="7">
        <v>0</v>
      </c>
    </row>
    <row r="29" spans="1:10" ht="33" customHeight="1">
      <c r="A29" s="16">
        <v>23</v>
      </c>
      <c r="B29" s="16" t="s">
        <v>119</v>
      </c>
      <c r="C29" s="16" t="s">
        <v>72</v>
      </c>
      <c r="D29" s="16" t="s">
        <v>302</v>
      </c>
      <c r="E29" s="16" t="s">
        <v>66</v>
      </c>
      <c r="F29" s="17" t="s">
        <v>215</v>
      </c>
      <c r="G29" s="7">
        <f t="shared" si="0"/>
        <v>22530</v>
      </c>
      <c r="H29" s="7">
        <v>15771</v>
      </c>
      <c r="I29" s="7">
        <v>6759</v>
      </c>
      <c r="J29" s="7">
        <v>0</v>
      </c>
    </row>
    <row r="30" spans="1:10" ht="33" customHeight="1">
      <c r="A30" s="16">
        <v>24</v>
      </c>
      <c r="B30" s="16" t="s">
        <v>119</v>
      </c>
      <c r="C30" s="16" t="s">
        <v>72</v>
      </c>
      <c r="D30" s="16" t="s">
        <v>315</v>
      </c>
      <c r="E30" s="16" t="s">
        <v>66</v>
      </c>
      <c r="F30" s="17" t="s">
        <v>32</v>
      </c>
      <c r="G30" s="7">
        <f t="shared" si="0"/>
        <v>18601</v>
      </c>
      <c r="H30" s="7">
        <v>13021</v>
      </c>
      <c r="I30" s="7">
        <v>5580</v>
      </c>
      <c r="J30" s="7">
        <v>0</v>
      </c>
    </row>
    <row r="31" spans="1:10" ht="33" customHeight="1">
      <c r="A31" s="16">
        <v>25</v>
      </c>
      <c r="B31" s="16" t="s">
        <v>119</v>
      </c>
      <c r="C31" s="16" t="s">
        <v>72</v>
      </c>
      <c r="D31" s="16" t="s">
        <v>246</v>
      </c>
      <c r="E31" s="16" t="s">
        <v>66</v>
      </c>
      <c r="F31" s="17" t="s">
        <v>163</v>
      </c>
      <c r="G31" s="7">
        <f t="shared" si="0"/>
        <v>18863</v>
      </c>
      <c r="H31" s="7">
        <v>13204</v>
      </c>
      <c r="I31" s="7">
        <v>5659</v>
      </c>
      <c r="J31" s="7">
        <v>0</v>
      </c>
    </row>
    <row r="32" spans="1:10" ht="33" customHeight="1">
      <c r="A32" s="16">
        <v>26</v>
      </c>
      <c r="B32" s="16" t="s">
        <v>119</v>
      </c>
      <c r="C32" s="16" t="s">
        <v>72</v>
      </c>
      <c r="D32" s="16" t="s">
        <v>246</v>
      </c>
      <c r="E32" s="16" t="s">
        <v>66</v>
      </c>
      <c r="F32" s="17" t="s">
        <v>168</v>
      </c>
      <c r="G32" s="7">
        <f t="shared" si="0"/>
        <v>49852</v>
      </c>
      <c r="H32" s="7">
        <v>34896</v>
      </c>
      <c r="I32" s="7">
        <v>14956</v>
      </c>
      <c r="J32" s="7">
        <v>0</v>
      </c>
    </row>
    <row r="33" spans="1:10" ht="33" customHeight="1">
      <c r="A33" s="16">
        <v>27</v>
      </c>
      <c r="B33" s="16" t="s">
        <v>119</v>
      </c>
      <c r="C33" s="16" t="s">
        <v>72</v>
      </c>
      <c r="D33" s="16" t="s">
        <v>296</v>
      </c>
      <c r="E33" s="16" t="s">
        <v>66</v>
      </c>
      <c r="F33" s="17" t="s">
        <v>47</v>
      </c>
      <c r="G33" s="7">
        <f t="shared" si="0"/>
        <v>14069</v>
      </c>
      <c r="H33" s="7">
        <v>8863</v>
      </c>
      <c r="I33" s="7">
        <v>3799</v>
      </c>
      <c r="J33" s="7">
        <v>1407</v>
      </c>
    </row>
    <row r="34" spans="1:10" ht="33" customHeight="1">
      <c r="A34" s="16">
        <v>28</v>
      </c>
      <c r="B34" s="16" t="s">
        <v>119</v>
      </c>
      <c r="C34" s="16" t="s">
        <v>64</v>
      </c>
      <c r="D34" s="16" t="s">
        <v>298</v>
      </c>
      <c r="E34" s="16" t="s">
        <v>66</v>
      </c>
      <c r="F34" s="17" t="s">
        <v>172</v>
      </c>
      <c r="G34" s="7">
        <f t="shared" si="0"/>
        <v>24400</v>
      </c>
      <c r="H34" s="7">
        <v>14640</v>
      </c>
      <c r="I34" s="7">
        <v>9760</v>
      </c>
      <c r="J34" s="7">
        <v>0</v>
      </c>
    </row>
    <row r="35" spans="1:10" ht="33" customHeight="1">
      <c r="A35" s="16">
        <v>29</v>
      </c>
      <c r="B35" s="16" t="s">
        <v>119</v>
      </c>
      <c r="C35" s="16" t="s">
        <v>64</v>
      </c>
      <c r="D35" s="16" t="s">
        <v>300</v>
      </c>
      <c r="E35" s="16" t="s">
        <v>66</v>
      </c>
      <c r="F35" s="17" t="s">
        <v>38</v>
      </c>
      <c r="G35" s="7">
        <f t="shared" si="0"/>
        <v>19019</v>
      </c>
      <c r="H35" s="7">
        <v>11412</v>
      </c>
      <c r="I35" s="7">
        <v>7607</v>
      </c>
      <c r="J35" s="7">
        <v>0</v>
      </c>
    </row>
    <row r="36" spans="1:10" ht="33" customHeight="1">
      <c r="A36" s="16">
        <v>30</v>
      </c>
      <c r="B36" s="16" t="s">
        <v>119</v>
      </c>
      <c r="C36" s="16" t="s">
        <v>118</v>
      </c>
      <c r="D36" s="16" t="s">
        <v>301</v>
      </c>
      <c r="E36" s="16" t="s">
        <v>66</v>
      </c>
      <c r="F36" s="17" t="s">
        <v>167</v>
      </c>
      <c r="G36" s="7">
        <f t="shared" si="0"/>
        <v>27374</v>
      </c>
      <c r="H36" s="7">
        <v>14814</v>
      </c>
      <c r="I36" s="7">
        <v>9823</v>
      </c>
      <c r="J36" s="7">
        <v>2737</v>
      </c>
    </row>
    <row r="37" spans="1:10" ht="33" customHeight="1">
      <c r="A37" s="16">
        <v>31</v>
      </c>
      <c r="B37" s="16" t="s">
        <v>119</v>
      </c>
      <c r="C37" s="16" t="s">
        <v>118</v>
      </c>
      <c r="D37" s="16" t="s">
        <v>297</v>
      </c>
      <c r="E37" s="16" t="s">
        <v>66</v>
      </c>
      <c r="F37" s="17" t="s">
        <v>54</v>
      </c>
      <c r="G37" s="7">
        <f t="shared" si="0"/>
        <v>9350</v>
      </c>
      <c r="H37" s="7">
        <v>5610</v>
      </c>
      <c r="I37" s="7">
        <v>3740</v>
      </c>
      <c r="J37" s="7">
        <v>0</v>
      </c>
    </row>
    <row r="38" spans="1:10" ht="33" customHeight="1">
      <c r="A38" s="16">
        <v>32</v>
      </c>
      <c r="B38" s="16" t="s">
        <v>119</v>
      </c>
      <c r="C38" s="16" t="s">
        <v>118</v>
      </c>
      <c r="D38" s="16" t="s">
        <v>297</v>
      </c>
      <c r="E38" s="16" t="s">
        <v>66</v>
      </c>
      <c r="F38" s="17" t="s">
        <v>166</v>
      </c>
      <c r="G38" s="7">
        <f t="shared" si="0"/>
        <v>6790</v>
      </c>
      <c r="H38" s="7">
        <v>4074</v>
      </c>
      <c r="I38" s="7">
        <v>2716</v>
      </c>
      <c r="J38" s="7">
        <v>0</v>
      </c>
    </row>
    <row r="39" spans="1:10" ht="33" customHeight="1">
      <c r="A39" s="16">
        <v>33</v>
      </c>
      <c r="B39" s="16" t="s">
        <v>119</v>
      </c>
      <c r="C39" s="16" t="s">
        <v>82</v>
      </c>
      <c r="D39" s="16" t="s">
        <v>288</v>
      </c>
      <c r="E39" s="16" t="s">
        <v>66</v>
      </c>
      <c r="F39" s="17" t="s">
        <v>162</v>
      </c>
      <c r="G39" s="7">
        <f t="shared" ref="G39:G70" si="1">SUM(H39:J39)</f>
        <v>56900</v>
      </c>
      <c r="H39" s="7">
        <v>34140</v>
      </c>
      <c r="I39" s="7">
        <v>22760</v>
      </c>
      <c r="J39" s="7">
        <v>0</v>
      </c>
    </row>
    <row r="40" spans="1:10" ht="33" customHeight="1">
      <c r="A40" s="16">
        <v>34</v>
      </c>
      <c r="B40" s="16" t="s">
        <v>119</v>
      </c>
      <c r="C40" s="16" t="s">
        <v>82</v>
      </c>
      <c r="D40" s="16" t="s">
        <v>288</v>
      </c>
      <c r="E40" s="16" t="s">
        <v>99</v>
      </c>
      <c r="F40" s="17" t="s">
        <v>222</v>
      </c>
      <c r="G40" s="7">
        <f t="shared" si="1"/>
        <v>6428</v>
      </c>
      <c r="H40" s="7">
        <v>3857</v>
      </c>
      <c r="I40" s="7">
        <v>2571</v>
      </c>
      <c r="J40" s="7">
        <v>0</v>
      </c>
    </row>
    <row r="41" spans="1:10" ht="33" customHeight="1">
      <c r="A41" s="16">
        <v>35</v>
      </c>
      <c r="B41" s="16" t="s">
        <v>119</v>
      </c>
      <c r="C41" s="16" t="s">
        <v>82</v>
      </c>
      <c r="D41" s="16" t="s">
        <v>287</v>
      </c>
      <c r="E41" s="16" t="s">
        <v>66</v>
      </c>
      <c r="F41" s="17" t="s">
        <v>233</v>
      </c>
      <c r="G41" s="7">
        <f t="shared" si="1"/>
        <v>97900</v>
      </c>
      <c r="H41" s="7">
        <v>97900</v>
      </c>
      <c r="I41" s="7">
        <v>0</v>
      </c>
      <c r="J41" s="7">
        <v>0</v>
      </c>
    </row>
    <row r="42" spans="1:10" ht="33" customHeight="1">
      <c r="A42" s="16">
        <v>36</v>
      </c>
      <c r="B42" s="16" t="s">
        <v>119</v>
      </c>
      <c r="C42" s="16" t="s">
        <v>82</v>
      </c>
      <c r="D42" s="16" t="s">
        <v>287</v>
      </c>
      <c r="E42" s="16" t="s">
        <v>66</v>
      </c>
      <c r="F42" s="17" t="s">
        <v>240</v>
      </c>
      <c r="G42" s="7">
        <f t="shared" si="1"/>
        <v>30699</v>
      </c>
      <c r="H42" s="7">
        <v>30699</v>
      </c>
      <c r="I42" s="7">
        <v>0</v>
      </c>
      <c r="J42" s="7">
        <v>0</v>
      </c>
    </row>
    <row r="43" spans="1:10" ht="33" customHeight="1">
      <c r="A43" s="16">
        <v>37</v>
      </c>
      <c r="B43" s="16" t="s">
        <v>119</v>
      </c>
      <c r="C43" s="16" t="s">
        <v>82</v>
      </c>
      <c r="D43" s="16" t="s">
        <v>292</v>
      </c>
      <c r="E43" s="16" t="s">
        <v>99</v>
      </c>
      <c r="F43" s="17" t="s">
        <v>213</v>
      </c>
      <c r="G43" s="7">
        <f t="shared" si="1"/>
        <v>30605</v>
      </c>
      <c r="H43" s="7">
        <v>18363</v>
      </c>
      <c r="I43" s="7">
        <v>12242</v>
      </c>
      <c r="J43" s="7">
        <v>0</v>
      </c>
    </row>
    <row r="44" spans="1:10" ht="33" customHeight="1">
      <c r="A44" s="16">
        <v>38</v>
      </c>
      <c r="B44" s="16" t="s">
        <v>119</v>
      </c>
      <c r="C44" s="16" t="s">
        <v>82</v>
      </c>
      <c r="D44" s="16" t="s">
        <v>292</v>
      </c>
      <c r="E44" s="16" t="s">
        <v>99</v>
      </c>
      <c r="F44" s="17" t="s">
        <v>9</v>
      </c>
      <c r="G44" s="7">
        <f t="shared" si="1"/>
        <v>20000</v>
      </c>
      <c r="H44" s="7">
        <v>12000</v>
      </c>
      <c r="I44" s="7">
        <v>8000</v>
      </c>
      <c r="J44" s="7">
        <v>0</v>
      </c>
    </row>
    <row r="45" spans="1:10" ht="33" customHeight="1">
      <c r="A45" s="16">
        <v>39</v>
      </c>
      <c r="B45" s="16" t="s">
        <v>119</v>
      </c>
      <c r="C45" s="16" t="s">
        <v>82</v>
      </c>
      <c r="D45" s="16" t="s">
        <v>292</v>
      </c>
      <c r="E45" s="16" t="s">
        <v>99</v>
      </c>
      <c r="F45" s="17" t="s">
        <v>214</v>
      </c>
      <c r="G45" s="7">
        <f t="shared" si="1"/>
        <v>19973</v>
      </c>
      <c r="H45" s="7">
        <v>11984</v>
      </c>
      <c r="I45" s="7">
        <v>7989</v>
      </c>
      <c r="J45" s="7">
        <v>0</v>
      </c>
    </row>
    <row r="46" spans="1:10" ht="33" customHeight="1">
      <c r="A46" s="16">
        <v>40</v>
      </c>
      <c r="B46" s="16" t="s">
        <v>119</v>
      </c>
      <c r="C46" s="16" t="s">
        <v>82</v>
      </c>
      <c r="D46" s="16" t="s">
        <v>292</v>
      </c>
      <c r="E46" s="16" t="s">
        <v>99</v>
      </c>
      <c r="F46" s="17" t="s">
        <v>216</v>
      </c>
      <c r="G46" s="7">
        <f t="shared" si="1"/>
        <v>11581</v>
      </c>
      <c r="H46" s="7">
        <v>6949</v>
      </c>
      <c r="I46" s="7">
        <v>4632</v>
      </c>
      <c r="J46" s="7">
        <v>0</v>
      </c>
    </row>
    <row r="47" spans="1:10" ht="33" customHeight="1">
      <c r="A47" s="16">
        <v>41</v>
      </c>
      <c r="B47" s="16" t="s">
        <v>119</v>
      </c>
      <c r="C47" s="16" t="s">
        <v>82</v>
      </c>
      <c r="D47" s="16" t="s">
        <v>292</v>
      </c>
      <c r="E47" s="16" t="s">
        <v>99</v>
      </c>
      <c r="F47" s="17" t="s">
        <v>212</v>
      </c>
      <c r="G47" s="7">
        <f t="shared" si="1"/>
        <v>8873</v>
      </c>
      <c r="H47" s="7">
        <v>5324</v>
      </c>
      <c r="I47" s="7">
        <v>3549</v>
      </c>
      <c r="J47" s="7">
        <v>0</v>
      </c>
    </row>
    <row r="48" spans="1:10" ht="33" customHeight="1">
      <c r="A48" s="16">
        <v>42</v>
      </c>
      <c r="B48" s="16" t="s">
        <v>119</v>
      </c>
      <c r="C48" s="16" t="s">
        <v>82</v>
      </c>
      <c r="D48" s="16" t="s">
        <v>292</v>
      </c>
      <c r="E48" s="16" t="s">
        <v>99</v>
      </c>
      <c r="F48" s="17" t="s">
        <v>217</v>
      </c>
      <c r="G48" s="7">
        <f t="shared" si="1"/>
        <v>5797</v>
      </c>
      <c r="H48" s="7">
        <v>3478</v>
      </c>
      <c r="I48" s="7">
        <v>2319</v>
      </c>
      <c r="J48" s="7">
        <v>0</v>
      </c>
    </row>
    <row r="49" spans="1:10" ht="33" customHeight="1">
      <c r="A49" s="16">
        <v>43</v>
      </c>
      <c r="B49" s="16" t="s">
        <v>119</v>
      </c>
      <c r="C49" s="16" t="s">
        <v>82</v>
      </c>
      <c r="D49" s="16" t="s">
        <v>286</v>
      </c>
      <c r="E49" s="16" t="s">
        <v>66</v>
      </c>
      <c r="F49" s="17" t="s">
        <v>56</v>
      </c>
      <c r="G49" s="7">
        <f t="shared" si="1"/>
        <v>93039</v>
      </c>
      <c r="H49" s="7">
        <v>55823</v>
      </c>
      <c r="I49" s="7">
        <v>37216</v>
      </c>
      <c r="J49" s="7">
        <v>0</v>
      </c>
    </row>
    <row r="50" spans="1:10" ht="33" customHeight="1">
      <c r="A50" s="16">
        <v>44</v>
      </c>
      <c r="B50" s="16" t="s">
        <v>119</v>
      </c>
      <c r="C50" s="16" t="s">
        <v>82</v>
      </c>
      <c r="D50" s="16" t="s">
        <v>284</v>
      </c>
      <c r="E50" s="16" t="s">
        <v>99</v>
      </c>
      <c r="F50" s="17" t="s">
        <v>161</v>
      </c>
      <c r="G50" s="7">
        <f t="shared" si="1"/>
        <v>8911</v>
      </c>
      <c r="H50" s="7">
        <v>5347</v>
      </c>
      <c r="I50" s="7">
        <v>3564</v>
      </c>
      <c r="J50" s="7">
        <v>0</v>
      </c>
    </row>
    <row r="51" spans="1:10" ht="33" customHeight="1">
      <c r="A51" s="16">
        <v>45</v>
      </c>
      <c r="B51" s="16" t="s">
        <v>119</v>
      </c>
      <c r="C51" s="16" t="s">
        <v>62</v>
      </c>
      <c r="D51" s="16" t="s">
        <v>282</v>
      </c>
      <c r="E51" s="16" t="s">
        <v>66</v>
      </c>
      <c r="F51" s="17" t="s">
        <v>231</v>
      </c>
      <c r="G51" s="7">
        <f t="shared" si="1"/>
        <v>7500</v>
      </c>
      <c r="H51" s="7">
        <v>5250</v>
      </c>
      <c r="I51" s="7">
        <v>2250</v>
      </c>
      <c r="J51" s="7">
        <v>0</v>
      </c>
    </row>
    <row r="52" spans="1:10" ht="33" customHeight="1">
      <c r="A52" s="16">
        <v>46</v>
      </c>
      <c r="B52" s="16" t="s">
        <v>119</v>
      </c>
      <c r="C52" s="16" t="s">
        <v>62</v>
      </c>
      <c r="D52" s="16" t="s">
        <v>277</v>
      </c>
      <c r="E52" s="16" t="s">
        <v>66</v>
      </c>
      <c r="F52" s="17" t="s">
        <v>180</v>
      </c>
      <c r="G52" s="7">
        <f t="shared" si="1"/>
        <v>14153</v>
      </c>
      <c r="H52" s="7">
        <v>9412</v>
      </c>
      <c r="I52" s="7">
        <v>4033</v>
      </c>
      <c r="J52" s="7">
        <v>708</v>
      </c>
    </row>
    <row r="53" spans="1:10" ht="33" customHeight="1">
      <c r="A53" s="16">
        <v>47</v>
      </c>
      <c r="B53" s="16" t="s">
        <v>119</v>
      </c>
      <c r="C53" s="16" t="s">
        <v>62</v>
      </c>
      <c r="D53" s="16" t="s">
        <v>276</v>
      </c>
      <c r="E53" s="16" t="s">
        <v>66</v>
      </c>
      <c r="F53" s="17" t="s">
        <v>179</v>
      </c>
      <c r="G53" s="7">
        <f t="shared" si="1"/>
        <v>116367</v>
      </c>
      <c r="H53" s="7">
        <v>77384</v>
      </c>
      <c r="I53" s="7">
        <v>33164</v>
      </c>
      <c r="J53" s="7">
        <v>5819</v>
      </c>
    </row>
    <row r="54" spans="1:10" ht="33" customHeight="1">
      <c r="A54" s="16">
        <v>48</v>
      </c>
      <c r="B54" s="16" t="s">
        <v>119</v>
      </c>
      <c r="C54" s="16" t="s">
        <v>62</v>
      </c>
      <c r="D54" s="16" t="s">
        <v>273</v>
      </c>
      <c r="E54" s="16" t="s">
        <v>66</v>
      </c>
      <c r="F54" s="17" t="s">
        <v>10</v>
      </c>
      <c r="G54" s="7">
        <f t="shared" si="1"/>
        <v>86400</v>
      </c>
      <c r="H54" s="7">
        <v>58666</v>
      </c>
      <c r="I54" s="7">
        <v>25142</v>
      </c>
      <c r="J54" s="7">
        <v>2592</v>
      </c>
    </row>
    <row r="55" spans="1:10" ht="33" customHeight="1">
      <c r="A55" s="16">
        <v>49</v>
      </c>
      <c r="B55" s="16" t="s">
        <v>119</v>
      </c>
      <c r="C55" s="16" t="s">
        <v>62</v>
      </c>
      <c r="D55" s="16" t="s">
        <v>270</v>
      </c>
      <c r="E55" s="16" t="s">
        <v>66</v>
      </c>
      <c r="F55" s="17" t="s">
        <v>158</v>
      </c>
      <c r="G55" s="7">
        <f t="shared" si="1"/>
        <v>19184</v>
      </c>
      <c r="H55" s="7">
        <v>12758</v>
      </c>
      <c r="I55" s="7">
        <v>5467</v>
      </c>
      <c r="J55" s="7">
        <v>959</v>
      </c>
    </row>
    <row r="56" spans="1:10" ht="33" customHeight="1">
      <c r="A56" s="16">
        <v>50</v>
      </c>
      <c r="B56" s="16" t="s">
        <v>119</v>
      </c>
      <c r="C56" s="16" t="s">
        <v>62</v>
      </c>
      <c r="D56" s="16" t="s">
        <v>270</v>
      </c>
      <c r="E56" s="16" t="s">
        <v>66</v>
      </c>
      <c r="F56" s="17" t="s">
        <v>52</v>
      </c>
      <c r="G56" s="7">
        <f t="shared" si="1"/>
        <v>3000</v>
      </c>
      <c r="H56" s="7">
        <v>1995</v>
      </c>
      <c r="I56" s="7">
        <v>855</v>
      </c>
      <c r="J56" s="7">
        <v>150</v>
      </c>
    </row>
    <row r="57" spans="1:10" ht="33" customHeight="1">
      <c r="A57" s="16">
        <v>51</v>
      </c>
      <c r="B57" s="16" t="s">
        <v>119</v>
      </c>
      <c r="C57" s="16" t="s">
        <v>62</v>
      </c>
      <c r="D57" s="16" t="s">
        <v>270</v>
      </c>
      <c r="E57" s="16" t="s">
        <v>66</v>
      </c>
      <c r="F57" s="17" t="s">
        <v>178</v>
      </c>
      <c r="G57" s="7">
        <f t="shared" si="1"/>
        <v>5350</v>
      </c>
      <c r="H57" s="7">
        <v>3558</v>
      </c>
      <c r="I57" s="7">
        <v>1524</v>
      </c>
      <c r="J57" s="7">
        <v>268</v>
      </c>
    </row>
    <row r="58" spans="1:10" ht="33" customHeight="1">
      <c r="A58" s="16">
        <v>52</v>
      </c>
      <c r="B58" s="16" t="s">
        <v>119</v>
      </c>
      <c r="C58" s="16" t="s">
        <v>62</v>
      </c>
      <c r="D58" s="16" t="s">
        <v>263</v>
      </c>
      <c r="E58" s="16" t="s">
        <v>77</v>
      </c>
      <c r="F58" s="17" t="s">
        <v>92</v>
      </c>
      <c r="G58" s="7">
        <f t="shared" si="1"/>
        <v>9350</v>
      </c>
      <c r="H58" s="7">
        <v>6218</v>
      </c>
      <c r="I58" s="7">
        <v>2665</v>
      </c>
      <c r="J58" s="7">
        <v>467</v>
      </c>
    </row>
    <row r="59" spans="1:10" ht="33" customHeight="1">
      <c r="A59" s="16">
        <v>53</v>
      </c>
      <c r="B59" s="16" t="s">
        <v>119</v>
      </c>
      <c r="C59" s="16" t="s">
        <v>62</v>
      </c>
      <c r="D59" s="16" t="s">
        <v>263</v>
      </c>
      <c r="E59" s="16" t="s">
        <v>66</v>
      </c>
      <c r="F59" s="17" t="s">
        <v>184</v>
      </c>
      <c r="G59" s="7">
        <f t="shared" si="1"/>
        <v>2900</v>
      </c>
      <c r="H59" s="7">
        <v>1943</v>
      </c>
      <c r="I59" s="7">
        <v>812</v>
      </c>
      <c r="J59" s="7">
        <v>145</v>
      </c>
    </row>
    <row r="60" spans="1:10" ht="33" customHeight="1">
      <c r="A60" s="16">
        <v>54</v>
      </c>
      <c r="B60" s="16" t="s">
        <v>119</v>
      </c>
      <c r="C60" s="16" t="s">
        <v>62</v>
      </c>
      <c r="D60" s="16" t="s">
        <v>265</v>
      </c>
      <c r="E60" s="16" t="s">
        <v>66</v>
      </c>
      <c r="F60" s="17" t="s">
        <v>34</v>
      </c>
      <c r="G60" s="7">
        <f t="shared" si="1"/>
        <v>31421</v>
      </c>
      <c r="H60" s="7">
        <v>21051</v>
      </c>
      <c r="I60" s="7">
        <v>8798</v>
      </c>
      <c r="J60" s="7">
        <v>1572</v>
      </c>
    </row>
    <row r="61" spans="1:10" ht="33" customHeight="1">
      <c r="A61" s="16">
        <v>55</v>
      </c>
      <c r="B61" s="16" t="s">
        <v>119</v>
      </c>
      <c r="C61" s="16" t="s">
        <v>89</v>
      </c>
      <c r="D61" s="16" t="s">
        <v>266</v>
      </c>
      <c r="E61" s="16" t="s">
        <v>66</v>
      </c>
      <c r="F61" s="17" t="s">
        <v>174</v>
      </c>
      <c r="G61" s="7">
        <f t="shared" si="1"/>
        <v>11210</v>
      </c>
      <c r="H61" s="7">
        <v>6053</v>
      </c>
      <c r="I61" s="7">
        <v>4036</v>
      </c>
      <c r="J61" s="7">
        <v>1121</v>
      </c>
    </row>
    <row r="62" spans="1:10" ht="33" customHeight="1">
      <c r="A62" s="16">
        <v>56</v>
      </c>
      <c r="B62" s="16" t="s">
        <v>119</v>
      </c>
      <c r="C62" s="16" t="s">
        <v>89</v>
      </c>
      <c r="D62" s="16" t="s">
        <v>266</v>
      </c>
      <c r="E62" s="16" t="s">
        <v>66</v>
      </c>
      <c r="F62" s="17" t="s">
        <v>8</v>
      </c>
      <c r="G62" s="7">
        <f t="shared" si="1"/>
        <v>3905</v>
      </c>
      <c r="H62" s="7">
        <v>2107</v>
      </c>
      <c r="I62" s="7">
        <v>1405</v>
      </c>
      <c r="J62" s="7">
        <v>393</v>
      </c>
    </row>
    <row r="63" spans="1:10" ht="33" customHeight="1">
      <c r="A63" s="16">
        <v>57</v>
      </c>
      <c r="B63" s="16" t="s">
        <v>119</v>
      </c>
      <c r="C63" s="16" t="s">
        <v>90</v>
      </c>
      <c r="D63" s="16" t="s">
        <v>262</v>
      </c>
      <c r="E63" s="16" t="s">
        <v>66</v>
      </c>
      <c r="F63" s="17" t="s">
        <v>173</v>
      </c>
      <c r="G63" s="7">
        <f t="shared" si="1"/>
        <v>37600</v>
      </c>
      <c r="H63" s="7">
        <v>26320</v>
      </c>
      <c r="I63" s="7">
        <v>11280</v>
      </c>
      <c r="J63" s="7">
        <v>0</v>
      </c>
    </row>
    <row r="64" spans="1:10" ht="33" customHeight="1">
      <c r="A64" s="16">
        <v>58</v>
      </c>
      <c r="B64" s="16" t="s">
        <v>119</v>
      </c>
      <c r="C64" s="16" t="s">
        <v>90</v>
      </c>
      <c r="D64" s="16" t="s">
        <v>260</v>
      </c>
      <c r="E64" s="16" t="s">
        <v>66</v>
      </c>
      <c r="F64" s="17" t="s">
        <v>171</v>
      </c>
      <c r="G64" s="7">
        <f t="shared" si="1"/>
        <v>4600</v>
      </c>
      <c r="H64" s="7">
        <v>2760</v>
      </c>
      <c r="I64" s="7">
        <v>1840</v>
      </c>
      <c r="J64" s="7">
        <v>0</v>
      </c>
    </row>
    <row r="65" spans="1:10" ht="33" customHeight="1">
      <c r="A65" s="16">
        <v>59</v>
      </c>
      <c r="B65" s="16" t="s">
        <v>119</v>
      </c>
      <c r="C65" s="16" t="s">
        <v>70</v>
      </c>
      <c r="D65" s="16" t="s">
        <v>261</v>
      </c>
      <c r="E65" s="16" t="s">
        <v>66</v>
      </c>
      <c r="F65" s="17" t="s">
        <v>226</v>
      </c>
      <c r="G65" s="7">
        <f t="shared" si="1"/>
        <v>7470</v>
      </c>
      <c r="H65" s="7">
        <v>4482</v>
      </c>
      <c r="I65" s="7">
        <v>2988</v>
      </c>
      <c r="J65" s="7">
        <v>0</v>
      </c>
    </row>
    <row r="66" spans="1:10" ht="33" customHeight="1">
      <c r="A66" s="16">
        <v>60</v>
      </c>
      <c r="B66" s="16" t="s">
        <v>119</v>
      </c>
      <c r="C66" s="16" t="s">
        <v>70</v>
      </c>
      <c r="D66" s="16" t="s">
        <v>249</v>
      </c>
      <c r="E66" s="16" t="s">
        <v>66</v>
      </c>
      <c r="F66" s="17" t="s">
        <v>177</v>
      </c>
      <c r="G66" s="7">
        <f t="shared" si="1"/>
        <v>4349</v>
      </c>
      <c r="H66" s="7">
        <v>2609</v>
      </c>
      <c r="I66" s="7">
        <v>1740</v>
      </c>
      <c r="J66" s="7">
        <v>0</v>
      </c>
    </row>
    <row r="67" spans="1:10" ht="33" customHeight="1">
      <c r="A67" s="16">
        <v>61</v>
      </c>
      <c r="B67" s="16" t="s">
        <v>119</v>
      </c>
      <c r="C67" s="16" t="s">
        <v>70</v>
      </c>
      <c r="D67" s="16" t="s">
        <v>249</v>
      </c>
      <c r="E67" s="16" t="s">
        <v>66</v>
      </c>
      <c r="F67" s="17" t="s">
        <v>23</v>
      </c>
      <c r="G67" s="7">
        <f t="shared" si="1"/>
        <v>29243</v>
      </c>
      <c r="H67" s="7">
        <v>17546</v>
      </c>
      <c r="I67" s="7">
        <v>11697</v>
      </c>
      <c r="J67" s="7">
        <v>0</v>
      </c>
    </row>
    <row r="68" spans="1:10" ht="33" customHeight="1">
      <c r="A68" s="16">
        <v>62</v>
      </c>
      <c r="B68" s="16" t="s">
        <v>119</v>
      </c>
      <c r="C68" s="16" t="s">
        <v>70</v>
      </c>
      <c r="D68" s="16" t="s">
        <v>111</v>
      </c>
      <c r="E68" s="16" t="s">
        <v>66</v>
      </c>
      <c r="F68" s="17" t="s">
        <v>24</v>
      </c>
      <c r="G68" s="7">
        <f t="shared" si="1"/>
        <v>10923</v>
      </c>
      <c r="H68" s="7">
        <v>5899</v>
      </c>
      <c r="I68" s="7">
        <v>3932</v>
      </c>
      <c r="J68" s="7">
        <v>1092</v>
      </c>
    </row>
    <row r="69" spans="1:10" ht="33" customHeight="1">
      <c r="A69" s="16">
        <v>63</v>
      </c>
      <c r="B69" s="16" t="s">
        <v>119</v>
      </c>
      <c r="C69" s="16" t="s">
        <v>70</v>
      </c>
      <c r="D69" s="16" t="s">
        <v>250</v>
      </c>
      <c r="E69" s="16" t="s">
        <v>66</v>
      </c>
      <c r="F69" s="17" t="s">
        <v>51</v>
      </c>
      <c r="G69" s="7">
        <f t="shared" si="1"/>
        <v>79198</v>
      </c>
      <c r="H69" s="7">
        <v>42766</v>
      </c>
      <c r="I69" s="7">
        <v>28512</v>
      </c>
      <c r="J69" s="7">
        <v>7920</v>
      </c>
    </row>
    <row r="70" spans="1:10" ht="33" customHeight="1">
      <c r="A70" s="16">
        <v>64</v>
      </c>
      <c r="B70" s="16" t="s">
        <v>119</v>
      </c>
      <c r="C70" s="16" t="s">
        <v>86</v>
      </c>
      <c r="D70" s="16" t="s">
        <v>251</v>
      </c>
      <c r="E70" s="16" t="s">
        <v>66</v>
      </c>
      <c r="F70" s="17" t="s">
        <v>238</v>
      </c>
      <c r="G70" s="7">
        <f t="shared" si="1"/>
        <v>2173</v>
      </c>
      <c r="H70" s="7">
        <v>1086</v>
      </c>
      <c r="I70" s="7">
        <v>1087</v>
      </c>
      <c r="J70" s="7">
        <v>0</v>
      </c>
    </row>
    <row r="71" spans="1:10" ht="33" customHeight="1">
      <c r="A71" s="16">
        <v>65</v>
      </c>
      <c r="B71" s="16" t="s">
        <v>119</v>
      </c>
      <c r="C71" s="16" t="s">
        <v>86</v>
      </c>
      <c r="D71" s="16" t="s">
        <v>251</v>
      </c>
      <c r="E71" s="16" t="s">
        <v>66</v>
      </c>
      <c r="F71" s="17" t="s">
        <v>98</v>
      </c>
      <c r="G71" s="7">
        <f t="shared" ref="G71:G102" si="2">SUM(H71:J71)</f>
        <v>31020</v>
      </c>
      <c r="H71" s="7">
        <v>15510</v>
      </c>
      <c r="I71" s="7">
        <v>15510</v>
      </c>
      <c r="J71" s="7">
        <v>0</v>
      </c>
    </row>
    <row r="72" spans="1:10" ht="33" customHeight="1">
      <c r="A72" s="16">
        <v>66</v>
      </c>
      <c r="B72" s="16" t="s">
        <v>119</v>
      </c>
      <c r="C72" s="16" t="s">
        <v>86</v>
      </c>
      <c r="D72" s="16" t="s">
        <v>253</v>
      </c>
      <c r="E72" s="16" t="s">
        <v>66</v>
      </c>
      <c r="F72" s="17" t="s">
        <v>25</v>
      </c>
      <c r="G72" s="7">
        <f t="shared" si="2"/>
        <v>13536</v>
      </c>
      <c r="H72" s="7">
        <v>6768</v>
      </c>
      <c r="I72" s="7">
        <v>6768</v>
      </c>
      <c r="J72" s="7">
        <v>0</v>
      </c>
    </row>
    <row r="73" spans="1:10" ht="33" customHeight="1">
      <c r="A73" s="16">
        <v>67</v>
      </c>
      <c r="B73" s="16" t="s">
        <v>119</v>
      </c>
      <c r="C73" s="16" t="s">
        <v>86</v>
      </c>
      <c r="D73" s="16" t="s">
        <v>125</v>
      </c>
      <c r="E73" s="16" t="s">
        <v>66</v>
      </c>
      <c r="F73" s="17" t="s">
        <v>1</v>
      </c>
      <c r="G73" s="7">
        <f t="shared" si="2"/>
        <v>99880</v>
      </c>
      <c r="H73" s="7">
        <v>44946</v>
      </c>
      <c r="I73" s="7">
        <v>44946</v>
      </c>
      <c r="J73" s="7">
        <v>9988</v>
      </c>
    </row>
    <row r="74" spans="1:10" ht="33" customHeight="1">
      <c r="A74" s="16">
        <v>68</v>
      </c>
      <c r="B74" s="16" t="s">
        <v>119</v>
      </c>
      <c r="C74" s="16" t="s">
        <v>67</v>
      </c>
      <c r="D74" s="16" t="s">
        <v>252</v>
      </c>
      <c r="E74" s="16" t="s">
        <v>66</v>
      </c>
      <c r="F74" s="17" t="s">
        <v>12</v>
      </c>
      <c r="G74" s="7">
        <f t="shared" si="2"/>
        <v>22043</v>
      </c>
      <c r="H74" s="7">
        <v>15430</v>
      </c>
      <c r="I74" s="7">
        <v>6613</v>
      </c>
      <c r="J74" s="7">
        <v>0</v>
      </c>
    </row>
    <row r="75" spans="1:10" ht="33" customHeight="1">
      <c r="A75" s="16">
        <v>69</v>
      </c>
      <c r="B75" s="16" t="s">
        <v>119</v>
      </c>
      <c r="C75" s="16" t="s">
        <v>67</v>
      </c>
      <c r="D75" s="16" t="s">
        <v>254</v>
      </c>
      <c r="E75" s="16" t="s">
        <v>66</v>
      </c>
      <c r="F75" s="17" t="s">
        <v>11</v>
      </c>
      <c r="G75" s="7">
        <f t="shared" si="2"/>
        <v>183620</v>
      </c>
      <c r="H75" s="7">
        <v>128534</v>
      </c>
      <c r="I75" s="7">
        <v>55086</v>
      </c>
      <c r="J75" s="7">
        <v>0</v>
      </c>
    </row>
    <row r="76" spans="1:10" ht="33" customHeight="1">
      <c r="A76" s="16">
        <v>70</v>
      </c>
      <c r="B76" s="16" t="s">
        <v>119</v>
      </c>
      <c r="C76" s="16" t="s">
        <v>67</v>
      </c>
      <c r="D76" s="16" t="s">
        <v>248</v>
      </c>
      <c r="E76" s="16" t="s">
        <v>66</v>
      </c>
      <c r="F76" s="17" t="s">
        <v>57</v>
      </c>
      <c r="G76" s="7">
        <f t="shared" si="2"/>
        <v>168556</v>
      </c>
      <c r="H76" s="7">
        <v>45510</v>
      </c>
      <c r="I76" s="7">
        <v>106190</v>
      </c>
      <c r="J76" s="7">
        <v>16856</v>
      </c>
    </row>
    <row r="77" spans="1:10" ht="33" customHeight="1">
      <c r="A77" s="16">
        <v>71</v>
      </c>
      <c r="B77" s="16" t="s">
        <v>119</v>
      </c>
      <c r="C77" s="16" t="s">
        <v>67</v>
      </c>
      <c r="D77" s="16" t="s">
        <v>114</v>
      </c>
      <c r="E77" s="16" t="s">
        <v>99</v>
      </c>
      <c r="F77" s="17" t="s">
        <v>182</v>
      </c>
      <c r="G77" s="7">
        <f t="shared" si="2"/>
        <v>56466</v>
      </c>
      <c r="H77" s="7">
        <v>39527</v>
      </c>
      <c r="I77" s="7">
        <v>16939</v>
      </c>
      <c r="J77" s="7">
        <v>0</v>
      </c>
    </row>
    <row r="78" spans="1:10" ht="33" customHeight="1">
      <c r="A78" s="16">
        <v>72</v>
      </c>
      <c r="B78" s="16" t="s">
        <v>119</v>
      </c>
      <c r="C78" s="16" t="s">
        <v>88</v>
      </c>
      <c r="D78" s="16" t="s">
        <v>247</v>
      </c>
      <c r="E78" s="16" t="s">
        <v>66</v>
      </c>
      <c r="F78" s="17" t="s">
        <v>237</v>
      </c>
      <c r="G78" s="7">
        <f t="shared" si="2"/>
        <v>21450</v>
      </c>
      <c r="H78" s="7">
        <v>9653</v>
      </c>
      <c r="I78" s="7">
        <v>9652</v>
      </c>
      <c r="J78" s="7">
        <v>2145</v>
      </c>
    </row>
    <row r="79" spans="1:10" ht="33" customHeight="1">
      <c r="A79" s="16">
        <v>73</v>
      </c>
      <c r="B79" s="16" t="s">
        <v>119</v>
      </c>
      <c r="C79" s="16" t="s">
        <v>88</v>
      </c>
      <c r="D79" s="16" t="s">
        <v>255</v>
      </c>
      <c r="E79" s="16" t="s">
        <v>66</v>
      </c>
      <c r="F79" s="17" t="s">
        <v>183</v>
      </c>
      <c r="G79" s="7">
        <f t="shared" si="2"/>
        <v>19722</v>
      </c>
      <c r="H79" s="7">
        <v>8875</v>
      </c>
      <c r="I79" s="7">
        <v>8875</v>
      </c>
      <c r="J79" s="7">
        <v>1972</v>
      </c>
    </row>
    <row r="80" spans="1:10" ht="33" customHeight="1">
      <c r="A80" s="16">
        <v>74</v>
      </c>
      <c r="B80" s="16" t="s">
        <v>119</v>
      </c>
      <c r="C80" s="16" t="s">
        <v>65</v>
      </c>
      <c r="D80" s="16" t="s">
        <v>257</v>
      </c>
      <c r="E80" s="16" t="s">
        <v>66</v>
      </c>
      <c r="F80" s="17" t="s">
        <v>0</v>
      </c>
      <c r="G80" s="7">
        <f t="shared" si="2"/>
        <v>43289</v>
      </c>
      <c r="H80" s="7">
        <v>25973</v>
      </c>
      <c r="I80" s="7">
        <v>17316</v>
      </c>
      <c r="J80" s="7">
        <v>0</v>
      </c>
    </row>
    <row r="81" spans="1:10" ht="33" customHeight="1">
      <c r="A81" s="1" t="s">
        <v>112</v>
      </c>
      <c r="B81" s="1"/>
      <c r="C81" s="1"/>
      <c r="D81" s="1"/>
      <c r="E81" s="1"/>
      <c r="F81" s="18" t="s">
        <v>225</v>
      </c>
      <c r="G81" s="5">
        <f>SUM(G82:G145)</f>
        <v>2362856</v>
      </c>
      <c r="H81" s="5">
        <f>SUM(H82:H145)</f>
        <v>2143065</v>
      </c>
      <c r="I81" s="5">
        <f>SUM(I82:I145)</f>
        <v>152973</v>
      </c>
      <c r="J81" s="5">
        <f>SUM(J82:J145)</f>
        <v>66818</v>
      </c>
    </row>
    <row r="82" spans="1:10" ht="33" customHeight="1">
      <c r="A82" s="16">
        <v>1</v>
      </c>
      <c r="B82" s="16" t="s">
        <v>112</v>
      </c>
      <c r="C82" s="16" t="s">
        <v>84</v>
      </c>
      <c r="D82" s="16" t="s">
        <v>193</v>
      </c>
      <c r="E82" s="16" t="s">
        <v>66</v>
      </c>
      <c r="F82" s="17" t="s">
        <v>4</v>
      </c>
      <c r="G82" s="7">
        <f t="shared" ref="G82:G113" si="3">SUM(H82:J82)</f>
        <v>69695</v>
      </c>
      <c r="H82" s="7">
        <v>69695</v>
      </c>
      <c r="I82" s="7">
        <v>0</v>
      </c>
      <c r="J82" s="7">
        <v>0</v>
      </c>
    </row>
    <row r="83" spans="1:10" ht="33" customHeight="1">
      <c r="A83" s="16">
        <v>2</v>
      </c>
      <c r="B83" s="16" t="s">
        <v>112</v>
      </c>
      <c r="C83" s="16" t="s">
        <v>84</v>
      </c>
      <c r="D83" s="16" t="s">
        <v>258</v>
      </c>
      <c r="E83" s="16" t="s">
        <v>99</v>
      </c>
      <c r="F83" s="17" t="s">
        <v>196</v>
      </c>
      <c r="G83" s="7">
        <f t="shared" si="3"/>
        <v>11380</v>
      </c>
      <c r="H83" s="7">
        <v>5000</v>
      </c>
      <c r="I83" s="7">
        <v>5000</v>
      </c>
      <c r="J83" s="7">
        <v>1380</v>
      </c>
    </row>
    <row r="84" spans="1:10" ht="33" customHeight="1">
      <c r="A84" s="16">
        <v>3</v>
      </c>
      <c r="B84" s="16" t="s">
        <v>112</v>
      </c>
      <c r="C84" s="16" t="s">
        <v>69</v>
      </c>
      <c r="D84" s="16" t="s">
        <v>256</v>
      </c>
      <c r="E84" s="16" t="s">
        <v>66</v>
      </c>
      <c r="F84" s="17" t="s">
        <v>197</v>
      </c>
      <c r="G84" s="7">
        <f t="shared" si="3"/>
        <v>600</v>
      </c>
      <c r="H84" s="7">
        <v>300</v>
      </c>
      <c r="I84" s="7">
        <v>300</v>
      </c>
      <c r="J84" s="7">
        <v>0</v>
      </c>
    </row>
    <row r="85" spans="1:10" ht="33" customHeight="1">
      <c r="A85" s="16">
        <v>4</v>
      </c>
      <c r="B85" s="16" t="s">
        <v>112</v>
      </c>
      <c r="C85" s="16" t="s">
        <v>69</v>
      </c>
      <c r="D85" s="16" t="s">
        <v>256</v>
      </c>
      <c r="E85" s="16" t="s">
        <v>66</v>
      </c>
      <c r="F85" s="17" t="s">
        <v>223</v>
      </c>
      <c r="G85" s="7">
        <f t="shared" si="3"/>
        <v>9680</v>
      </c>
      <c r="H85" s="7">
        <v>4840</v>
      </c>
      <c r="I85" s="7">
        <v>4840</v>
      </c>
      <c r="J85" s="7">
        <v>0</v>
      </c>
    </row>
    <row r="86" spans="1:10" ht="33" customHeight="1">
      <c r="A86" s="16">
        <v>5</v>
      </c>
      <c r="B86" s="16" t="s">
        <v>112</v>
      </c>
      <c r="C86" s="16" t="s">
        <v>69</v>
      </c>
      <c r="D86" s="16" t="s">
        <v>256</v>
      </c>
      <c r="E86" s="16" t="s">
        <v>66</v>
      </c>
      <c r="F86" s="17" t="s">
        <v>107</v>
      </c>
      <c r="G86" s="7">
        <f t="shared" si="3"/>
        <v>4840</v>
      </c>
      <c r="H86" s="7">
        <v>2420</v>
      </c>
      <c r="I86" s="7">
        <v>2420</v>
      </c>
      <c r="J86" s="7">
        <v>0</v>
      </c>
    </row>
    <row r="87" spans="1:10" ht="33" customHeight="1">
      <c r="A87" s="16">
        <v>6</v>
      </c>
      <c r="B87" s="16" t="s">
        <v>112</v>
      </c>
      <c r="C87" s="16" t="s">
        <v>69</v>
      </c>
      <c r="D87" s="16" t="s">
        <v>256</v>
      </c>
      <c r="E87" s="16" t="s">
        <v>99</v>
      </c>
      <c r="F87" s="17" t="s">
        <v>201</v>
      </c>
      <c r="G87" s="7">
        <f t="shared" si="3"/>
        <v>11510</v>
      </c>
      <c r="H87" s="7">
        <v>5755</v>
      </c>
      <c r="I87" s="7">
        <v>5755</v>
      </c>
      <c r="J87" s="7">
        <v>0</v>
      </c>
    </row>
    <row r="88" spans="1:10" ht="33" customHeight="1">
      <c r="A88" s="16">
        <v>7</v>
      </c>
      <c r="B88" s="16" t="s">
        <v>112</v>
      </c>
      <c r="C88" s="16" t="s">
        <v>81</v>
      </c>
      <c r="D88" s="16" t="s">
        <v>299</v>
      </c>
      <c r="E88" s="16" t="s">
        <v>66</v>
      </c>
      <c r="F88" s="17" t="s">
        <v>227</v>
      </c>
      <c r="G88" s="7">
        <f t="shared" si="3"/>
        <v>142125</v>
      </c>
      <c r="H88" s="7">
        <v>134519</v>
      </c>
      <c r="I88" s="7">
        <v>0</v>
      </c>
      <c r="J88" s="7">
        <v>7606</v>
      </c>
    </row>
    <row r="89" spans="1:10" ht="33" customHeight="1">
      <c r="A89" s="16">
        <v>8</v>
      </c>
      <c r="B89" s="16" t="s">
        <v>112</v>
      </c>
      <c r="C89" s="16" t="s">
        <v>74</v>
      </c>
      <c r="D89" s="16" t="s">
        <v>295</v>
      </c>
      <c r="E89" s="16" t="s">
        <v>85</v>
      </c>
      <c r="F89" s="17" t="s">
        <v>116</v>
      </c>
      <c r="G89" s="7">
        <f t="shared" si="3"/>
        <v>760000</v>
      </c>
      <c r="H89" s="7">
        <v>760000</v>
      </c>
      <c r="I89" s="7">
        <v>0</v>
      </c>
      <c r="J89" s="7">
        <v>0</v>
      </c>
    </row>
    <row r="90" spans="1:10" ht="33" customHeight="1">
      <c r="A90" s="16">
        <v>9</v>
      </c>
      <c r="B90" s="16" t="s">
        <v>112</v>
      </c>
      <c r="C90" s="16" t="s">
        <v>93</v>
      </c>
      <c r="D90" s="16" t="s">
        <v>259</v>
      </c>
      <c r="E90" s="16" t="s">
        <v>66</v>
      </c>
      <c r="F90" s="17" t="s">
        <v>157</v>
      </c>
      <c r="G90" s="7">
        <f t="shared" si="3"/>
        <v>3916</v>
      </c>
      <c r="H90" s="7">
        <v>3916</v>
      </c>
      <c r="I90" s="7">
        <v>0</v>
      </c>
      <c r="J90" s="7">
        <v>0</v>
      </c>
    </row>
    <row r="91" spans="1:10" ht="33" customHeight="1">
      <c r="A91" s="16">
        <v>10</v>
      </c>
      <c r="B91" s="16" t="s">
        <v>112</v>
      </c>
      <c r="C91" s="16" t="s">
        <v>93</v>
      </c>
      <c r="D91" s="16" t="s">
        <v>259</v>
      </c>
      <c r="E91" s="16" t="s">
        <v>66</v>
      </c>
      <c r="F91" s="17" t="s">
        <v>60</v>
      </c>
      <c r="G91" s="7">
        <f t="shared" si="3"/>
        <v>14300</v>
      </c>
      <c r="H91" s="7">
        <v>14300</v>
      </c>
      <c r="I91" s="7">
        <v>0</v>
      </c>
      <c r="J91" s="7">
        <v>0</v>
      </c>
    </row>
    <row r="92" spans="1:10" ht="33" customHeight="1">
      <c r="A92" s="16">
        <v>11</v>
      </c>
      <c r="B92" s="16" t="s">
        <v>112</v>
      </c>
      <c r="C92" s="16" t="s">
        <v>87</v>
      </c>
      <c r="D92" s="16" t="s">
        <v>294</v>
      </c>
      <c r="E92" s="16" t="s">
        <v>66</v>
      </c>
      <c r="F92" s="17" t="s">
        <v>155</v>
      </c>
      <c r="G92" s="7">
        <f t="shared" si="3"/>
        <v>15513</v>
      </c>
      <c r="H92" s="7">
        <v>14111</v>
      </c>
      <c r="I92" s="7">
        <v>0</v>
      </c>
      <c r="J92" s="7">
        <v>1402</v>
      </c>
    </row>
    <row r="93" spans="1:10" ht="33" customHeight="1">
      <c r="A93" s="16">
        <v>12</v>
      </c>
      <c r="B93" s="16" t="s">
        <v>112</v>
      </c>
      <c r="C93" s="16" t="s">
        <v>87</v>
      </c>
      <c r="D93" s="16" t="s">
        <v>294</v>
      </c>
      <c r="E93" s="16" t="s">
        <v>66</v>
      </c>
      <c r="F93" s="17" t="s">
        <v>35</v>
      </c>
      <c r="G93" s="7">
        <f t="shared" si="3"/>
        <v>27750</v>
      </c>
      <c r="H93" s="7">
        <v>27750</v>
      </c>
      <c r="I93" s="7">
        <v>0</v>
      </c>
      <c r="J93" s="7">
        <v>0</v>
      </c>
    </row>
    <row r="94" spans="1:10" ht="33" customHeight="1">
      <c r="A94" s="16">
        <v>13</v>
      </c>
      <c r="B94" s="16" t="s">
        <v>112</v>
      </c>
      <c r="C94" s="16" t="s">
        <v>87</v>
      </c>
      <c r="D94" s="16" t="s">
        <v>294</v>
      </c>
      <c r="E94" s="16" t="s">
        <v>66</v>
      </c>
      <c r="F94" s="17" t="s">
        <v>230</v>
      </c>
      <c r="G94" s="7">
        <f t="shared" si="3"/>
        <v>7920</v>
      </c>
      <c r="H94" s="7">
        <v>7920</v>
      </c>
      <c r="I94" s="7">
        <v>0</v>
      </c>
      <c r="J94" s="7">
        <v>0</v>
      </c>
    </row>
    <row r="95" spans="1:10" ht="33" customHeight="1">
      <c r="A95" s="16">
        <v>14</v>
      </c>
      <c r="B95" s="16" t="s">
        <v>112</v>
      </c>
      <c r="C95" s="16" t="s">
        <v>87</v>
      </c>
      <c r="D95" s="16" t="s">
        <v>294</v>
      </c>
      <c r="E95" s="16" t="s">
        <v>66</v>
      </c>
      <c r="F95" s="17" t="s">
        <v>14</v>
      </c>
      <c r="G95" s="7">
        <f t="shared" si="3"/>
        <v>5870</v>
      </c>
      <c r="H95" s="7">
        <v>5870</v>
      </c>
      <c r="I95" s="7">
        <v>0</v>
      </c>
      <c r="J95" s="7">
        <v>0</v>
      </c>
    </row>
    <row r="96" spans="1:10" ht="33" customHeight="1">
      <c r="A96" s="16">
        <v>15</v>
      </c>
      <c r="B96" s="16" t="s">
        <v>112</v>
      </c>
      <c r="C96" s="16" t="s">
        <v>87</v>
      </c>
      <c r="D96" s="16" t="s">
        <v>294</v>
      </c>
      <c r="E96" s="16" t="s">
        <v>66</v>
      </c>
      <c r="F96" s="17" t="s">
        <v>156</v>
      </c>
      <c r="G96" s="7">
        <f t="shared" si="3"/>
        <v>2318</v>
      </c>
      <c r="H96" s="7">
        <v>2318</v>
      </c>
      <c r="I96" s="7">
        <v>0</v>
      </c>
      <c r="J96" s="7">
        <v>0</v>
      </c>
    </row>
    <row r="97" spans="1:10" ht="33" customHeight="1">
      <c r="A97" s="16">
        <v>16</v>
      </c>
      <c r="B97" s="16" t="s">
        <v>112</v>
      </c>
      <c r="C97" s="16" t="s">
        <v>87</v>
      </c>
      <c r="D97" s="16" t="s">
        <v>294</v>
      </c>
      <c r="E97" s="16" t="s">
        <v>99</v>
      </c>
      <c r="F97" s="17" t="s">
        <v>224</v>
      </c>
      <c r="G97" s="7">
        <f t="shared" si="3"/>
        <v>29116</v>
      </c>
      <c r="H97" s="7">
        <v>29116</v>
      </c>
      <c r="I97" s="7">
        <v>0</v>
      </c>
      <c r="J97" s="7">
        <v>0</v>
      </c>
    </row>
    <row r="98" spans="1:10" ht="33" customHeight="1">
      <c r="A98" s="16">
        <v>17</v>
      </c>
      <c r="B98" s="16" t="s">
        <v>112</v>
      </c>
      <c r="C98" s="16" t="s">
        <v>78</v>
      </c>
      <c r="D98" s="16" t="s">
        <v>268</v>
      </c>
      <c r="E98" s="16" t="s">
        <v>99</v>
      </c>
      <c r="F98" s="17" t="s">
        <v>153</v>
      </c>
      <c r="G98" s="7">
        <f t="shared" si="3"/>
        <v>4550</v>
      </c>
      <c r="H98" s="7">
        <v>4550</v>
      </c>
      <c r="I98" s="7">
        <v>0</v>
      </c>
      <c r="J98" s="7">
        <v>0</v>
      </c>
    </row>
    <row r="99" spans="1:10" ht="33" customHeight="1">
      <c r="A99" s="16">
        <v>18</v>
      </c>
      <c r="B99" s="16" t="s">
        <v>112</v>
      </c>
      <c r="C99" s="16" t="s">
        <v>78</v>
      </c>
      <c r="D99" s="16" t="s">
        <v>268</v>
      </c>
      <c r="E99" s="16" t="s">
        <v>99</v>
      </c>
      <c r="F99" s="17" t="s">
        <v>36</v>
      </c>
      <c r="G99" s="7">
        <f t="shared" si="3"/>
        <v>4400</v>
      </c>
      <c r="H99" s="7">
        <v>4400</v>
      </c>
      <c r="I99" s="7">
        <v>0</v>
      </c>
      <c r="J99" s="7">
        <v>0</v>
      </c>
    </row>
    <row r="100" spans="1:10" ht="33" customHeight="1">
      <c r="A100" s="16">
        <v>19</v>
      </c>
      <c r="B100" s="16" t="s">
        <v>112</v>
      </c>
      <c r="C100" s="16" t="s">
        <v>78</v>
      </c>
      <c r="D100" s="16" t="s">
        <v>268</v>
      </c>
      <c r="E100" s="16" t="s">
        <v>66</v>
      </c>
      <c r="F100" s="17" t="s">
        <v>133</v>
      </c>
      <c r="G100" s="7">
        <f t="shared" si="3"/>
        <v>29100</v>
      </c>
      <c r="H100" s="7">
        <v>29100</v>
      </c>
      <c r="I100" s="7">
        <v>0</v>
      </c>
      <c r="J100" s="7">
        <v>0</v>
      </c>
    </row>
    <row r="101" spans="1:10" ht="33" customHeight="1">
      <c r="A101" s="16">
        <v>20</v>
      </c>
      <c r="B101" s="16" t="s">
        <v>112</v>
      </c>
      <c r="C101" s="16" t="s">
        <v>78</v>
      </c>
      <c r="D101" s="16" t="s">
        <v>268</v>
      </c>
      <c r="E101" s="16" t="s">
        <v>99</v>
      </c>
      <c r="F101" s="17" t="s">
        <v>41</v>
      </c>
      <c r="G101" s="7">
        <f t="shared" si="3"/>
        <v>14560</v>
      </c>
      <c r="H101" s="7">
        <v>14560</v>
      </c>
      <c r="I101" s="7">
        <v>0</v>
      </c>
      <c r="J101" s="7">
        <v>0</v>
      </c>
    </row>
    <row r="102" spans="1:10" ht="33" customHeight="1">
      <c r="A102" s="16">
        <v>21</v>
      </c>
      <c r="B102" s="16" t="s">
        <v>112</v>
      </c>
      <c r="C102" s="16" t="s">
        <v>72</v>
      </c>
      <c r="D102" s="16" t="s">
        <v>312</v>
      </c>
      <c r="E102" s="16" t="s">
        <v>99</v>
      </c>
      <c r="F102" s="17" t="s">
        <v>19</v>
      </c>
      <c r="G102" s="7">
        <f t="shared" si="3"/>
        <v>37926</v>
      </c>
      <c r="H102" s="7">
        <v>37926</v>
      </c>
      <c r="I102" s="7">
        <v>0</v>
      </c>
      <c r="J102" s="7">
        <v>0</v>
      </c>
    </row>
    <row r="103" spans="1:10" ht="33" customHeight="1">
      <c r="A103" s="16">
        <v>22</v>
      </c>
      <c r="B103" s="16" t="s">
        <v>112</v>
      </c>
      <c r="C103" s="16" t="s">
        <v>72</v>
      </c>
      <c r="D103" s="16" t="s">
        <v>312</v>
      </c>
      <c r="E103" s="16" t="s">
        <v>66</v>
      </c>
      <c r="F103" s="17" t="s">
        <v>154</v>
      </c>
      <c r="G103" s="7">
        <f t="shared" si="3"/>
        <v>8756</v>
      </c>
      <c r="H103" s="7">
        <v>8756</v>
      </c>
      <c r="I103" s="7">
        <v>0</v>
      </c>
      <c r="J103" s="7">
        <v>0</v>
      </c>
    </row>
    <row r="104" spans="1:10" ht="33" customHeight="1">
      <c r="A104" s="16">
        <v>23</v>
      </c>
      <c r="B104" s="16" t="s">
        <v>112</v>
      </c>
      <c r="C104" s="16" t="s">
        <v>72</v>
      </c>
      <c r="D104" s="16" t="s">
        <v>312</v>
      </c>
      <c r="E104" s="16" t="s">
        <v>66</v>
      </c>
      <c r="F104" s="17" t="s">
        <v>147</v>
      </c>
      <c r="G104" s="7">
        <f t="shared" si="3"/>
        <v>68000</v>
      </c>
      <c r="H104" s="7">
        <v>68000</v>
      </c>
      <c r="I104" s="7">
        <v>0</v>
      </c>
      <c r="J104" s="7">
        <v>0</v>
      </c>
    </row>
    <row r="105" spans="1:10" ht="33" customHeight="1">
      <c r="A105" s="16">
        <v>24</v>
      </c>
      <c r="B105" s="16" t="s">
        <v>112</v>
      </c>
      <c r="C105" s="16" t="s">
        <v>64</v>
      </c>
      <c r="D105" s="16" t="s">
        <v>300</v>
      </c>
      <c r="E105" s="16" t="s">
        <v>66</v>
      </c>
      <c r="F105" s="17" t="s">
        <v>131</v>
      </c>
      <c r="G105" s="7">
        <f t="shared" si="3"/>
        <v>6100</v>
      </c>
      <c r="H105" s="7">
        <v>6100</v>
      </c>
      <c r="I105" s="7">
        <v>0</v>
      </c>
      <c r="J105" s="7">
        <v>0</v>
      </c>
    </row>
    <row r="106" spans="1:10" ht="33" customHeight="1">
      <c r="A106" s="16">
        <v>25</v>
      </c>
      <c r="B106" s="16" t="s">
        <v>112</v>
      </c>
      <c r="C106" s="16" t="s">
        <v>64</v>
      </c>
      <c r="D106" s="16" t="s">
        <v>300</v>
      </c>
      <c r="E106" s="16" t="s">
        <v>66</v>
      </c>
      <c r="F106" s="17" t="s">
        <v>152</v>
      </c>
      <c r="G106" s="7">
        <f t="shared" si="3"/>
        <v>8610</v>
      </c>
      <c r="H106" s="7">
        <v>8610</v>
      </c>
      <c r="I106" s="7">
        <v>0</v>
      </c>
      <c r="J106" s="7">
        <v>0</v>
      </c>
    </row>
    <row r="107" spans="1:10" ht="33" customHeight="1">
      <c r="A107" s="16">
        <v>26</v>
      </c>
      <c r="B107" s="16" t="s">
        <v>112</v>
      </c>
      <c r="C107" s="16" t="s">
        <v>64</v>
      </c>
      <c r="D107" s="16" t="s">
        <v>300</v>
      </c>
      <c r="E107" s="16" t="s">
        <v>99</v>
      </c>
      <c r="F107" s="17" t="s">
        <v>100</v>
      </c>
      <c r="G107" s="7">
        <f t="shared" si="3"/>
        <v>1738</v>
      </c>
      <c r="H107" s="7">
        <v>1738</v>
      </c>
      <c r="I107" s="7">
        <v>0</v>
      </c>
      <c r="J107" s="7">
        <v>0</v>
      </c>
    </row>
    <row r="108" spans="1:10" ht="33" customHeight="1">
      <c r="A108" s="16">
        <v>27</v>
      </c>
      <c r="B108" s="16" t="s">
        <v>112</v>
      </c>
      <c r="C108" s="16" t="s">
        <v>64</v>
      </c>
      <c r="D108" s="16" t="s">
        <v>300</v>
      </c>
      <c r="E108" s="16" t="s">
        <v>66</v>
      </c>
      <c r="F108" s="17" t="s">
        <v>113</v>
      </c>
      <c r="G108" s="7">
        <f t="shared" si="3"/>
        <v>11000</v>
      </c>
      <c r="H108" s="7">
        <v>11000</v>
      </c>
      <c r="I108" s="7">
        <v>0</v>
      </c>
      <c r="J108" s="7">
        <v>0</v>
      </c>
    </row>
    <row r="109" spans="1:10" ht="33" customHeight="1">
      <c r="A109" s="16">
        <v>28</v>
      </c>
      <c r="B109" s="16" t="s">
        <v>112</v>
      </c>
      <c r="C109" s="16" t="s">
        <v>64</v>
      </c>
      <c r="D109" s="16" t="s">
        <v>300</v>
      </c>
      <c r="E109" s="16" t="s">
        <v>66</v>
      </c>
      <c r="F109" s="17" t="s">
        <v>58</v>
      </c>
      <c r="G109" s="7">
        <f t="shared" si="3"/>
        <v>100000</v>
      </c>
      <c r="H109" s="7">
        <v>100000</v>
      </c>
      <c r="I109" s="7">
        <v>0</v>
      </c>
      <c r="J109" s="7">
        <v>0</v>
      </c>
    </row>
    <row r="110" spans="1:10" ht="33" customHeight="1">
      <c r="A110" s="16">
        <v>29</v>
      </c>
      <c r="B110" s="16" t="s">
        <v>112</v>
      </c>
      <c r="C110" s="16" t="s">
        <v>64</v>
      </c>
      <c r="D110" s="16" t="s">
        <v>300</v>
      </c>
      <c r="E110" s="16" t="s">
        <v>66</v>
      </c>
      <c r="F110" s="17" t="s">
        <v>53</v>
      </c>
      <c r="G110" s="7">
        <f t="shared" si="3"/>
        <v>25290</v>
      </c>
      <c r="H110" s="7">
        <v>25290</v>
      </c>
      <c r="I110" s="7">
        <v>0</v>
      </c>
      <c r="J110" s="7">
        <v>0</v>
      </c>
    </row>
    <row r="111" spans="1:10" ht="33" customHeight="1">
      <c r="A111" s="16">
        <v>30</v>
      </c>
      <c r="B111" s="16" t="s">
        <v>112</v>
      </c>
      <c r="C111" s="16" t="s">
        <v>118</v>
      </c>
      <c r="D111" s="16" t="s">
        <v>291</v>
      </c>
      <c r="E111" s="16" t="s">
        <v>66</v>
      </c>
      <c r="F111" s="17" t="s">
        <v>220</v>
      </c>
      <c r="G111" s="7">
        <f t="shared" si="3"/>
        <v>59747</v>
      </c>
      <c r="H111" s="7">
        <v>56352</v>
      </c>
      <c r="I111" s="7">
        <v>0</v>
      </c>
      <c r="J111" s="7">
        <v>3395</v>
      </c>
    </row>
    <row r="112" spans="1:10" ht="33" customHeight="1">
      <c r="A112" s="16">
        <v>31</v>
      </c>
      <c r="B112" s="16" t="s">
        <v>112</v>
      </c>
      <c r="C112" s="16" t="s">
        <v>83</v>
      </c>
      <c r="D112" s="16" t="s">
        <v>267</v>
      </c>
      <c r="E112" s="16" t="s">
        <v>66</v>
      </c>
      <c r="F112" s="17" t="s">
        <v>149</v>
      </c>
      <c r="G112" s="7">
        <f t="shared" si="3"/>
        <v>71639</v>
      </c>
      <c r="H112" s="7">
        <v>60893</v>
      </c>
      <c r="I112" s="7">
        <v>0</v>
      </c>
      <c r="J112" s="7">
        <v>10746</v>
      </c>
    </row>
    <row r="113" spans="1:10" ht="33" customHeight="1">
      <c r="A113" s="16">
        <v>32</v>
      </c>
      <c r="B113" s="16" t="s">
        <v>112</v>
      </c>
      <c r="C113" s="16" t="s">
        <v>83</v>
      </c>
      <c r="D113" s="16" t="s">
        <v>267</v>
      </c>
      <c r="E113" s="16" t="s">
        <v>66</v>
      </c>
      <c r="F113" s="17" t="s">
        <v>148</v>
      </c>
      <c r="G113" s="7">
        <f t="shared" si="3"/>
        <v>4020</v>
      </c>
      <c r="H113" s="7">
        <v>3417</v>
      </c>
      <c r="I113" s="7">
        <v>0</v>
      </c>
      <c r="J113" s="7">
        <v>603</v>
      </c>
    </row>
    <row r="114" spans="1:10" ht="33" customHeight="1">
      <c r="A114" s="16">
        <v>33</v>
      </c>
      <c r="B114" s="16" t="s">
        <v>112</v>
      </c>
      <c r="C114" s="16" t="s">
        <v>83</v>
      </c>
      <c r="D114" s="16" t="s">
        <v>267</v>
      </c>
      <c r="E114" s="16" t="s">
        <v>66</v>
      </c>
      <c r="F114" s="17" t="s">
        <v>127</v>
      </c>
      <c r="G114" s="7">
        <f t="shared" ref="G114:G145" si="4">SUM(H114:J114)</f>
        <v>6239</v>
      </c>
      <c r="H114" s="7">
        <v>5303</v>
      </c>
      <c r="I114" s="7">
        <v>0</v>
      </c>
      <c r="J114" s="7">
        <v>936</v>
      </c>
    </row>
    <row r="115" spans="1:10" ht="33" customHeight="1">
      <c r="A115" s="16">
        <v>34</v>
      </c>
      <c r="B115" s="16" t="s">
        <v>112</v>
      </c>
      <c r="C115" s="16" t="s">
        <v>83</v>
      </c>
      <c r="D115" s="16" t="s">
        <v>267</v>
      </c>
      <c r="E115" s="16" t="s">
        <v>99</v>
      </c>
      <c r="F115" s="17" t="s">
        <v>40</v>
      </c>
      <c r="G115" s="7">
        <f t="shared" si="4"/>
        <v>4320</v>
      </c>
      <c r="H115" s="7">
        <v>3570</v>
      </c>
      <c r="I115" s="7">
        <v>0</v>
      </c>
      <c r="J115" s="7">
        <v>750</v>
      </c>
    </row>
    <row r="116" spans="1:10" ht="33" customHeight="1">
      <c r="A116" s="16">
        <v>35</v>
      </c>
      <c r="B116" s="16" t="s">
        <v>112</v>
      </c>
      <c r="C116" s="16" t="s">
        <v>83</v>
      </c>
      <c r="D116" s="16" t="s">
        <v>267</v>
      </c>
      <c r="E116" s="16" t="s">
        <v>99</v>
      </c>
      <c r="F116" s="17" t="s">
        <v>151</v>
      </c>
      <c r="G116" s="7">
        <f t="shared" si="4"/>
        <v>950</v>
      </c>
      <c r="H116" s="7">
        <v>807</v>
      </c>
      <c r="I116" s="7">
        <v>0</v>
      </c>
      <c r="J116" s="7">
        <v>143</v>
      </c>
    </row>
    <row r="117" spans="1:10" ht="33" customHeight="1">
      <c r="A117" s="16">
        <v>36</v>
      </c>
      <c r="B117" s="16" t="s">
        <v>112</v>
      </c>
      <c r="C117" s="16" t="s">
        <v>83</v>
      </c>
      <c r="D117" s="16" t="s">
        <v>267</v>
      </c>
      <c r="E117" s="16" t="s">
        <v>99</v>
      </c>
      <c r="F117" s="17" t="s">
        <v>43</v>
      </c>
      <c r="G117" s="7">
        <f t="shared" si="4"/>
        <v>4950</v>
      </c>
      <c r="H117" s="7">
        <v>4208</v>
      </c>
      <c r="I117" s="7">
        <v>0</v>
      </c>
      <c r="J117" s="7">
        <v>742</v>
      </c>
    </row>
    <row r="118" spans="1:10" ht="33" customHeight="1">
      <c r="A118" s="16">
        <v>37</v>
      </c>
      <c r="B118" s="16" t="s">
        <v>112</v>
      </c>
      <c r="C118" s="16" t="s">
        <v>62</v>
      </c>
      <c r="D118" s="16" t="s">
        <v>279</v>
      </c>
      <c r="E118" s="16" t="s">
        <v>66</v>
      </c>
      <c r="F118" s="17" t="s">
        <v>44</v>
      </c>
      <c r="G118" s="7">
        <f t="shared" si="4"/>
        <v>6226</v>
      </c>
      <c r="H118" s="7">
        <v>6226</v>
      </c>
      <c r="I118" s="7">
        <v>0</v>
      </c>
      <c r="J118" s="7">
        <v>0</v>
      </c>
    </row>
    <row r="119" spans="1:10" ht="33" customHeight="1">
      <c r="A119" s="16">
        <v>38</v>
      </c>
      <c r="B119" s="16" t="s">
        <v>112</v>
      </c>
      <c r="C119" s="16" t="s">
        <v>62</v>
      </c>
      <c r="D119" s="16" t="s">
        <v>279</v>
      </c>
      <c r="E119" s="16" t="s">
        <v>66</v>
      </c>
      <c r="F119" s="17" t="s">
        <v>229</v>
      </c>
      <c r="G119" s="7">
        <f t="shared" si="4"/>
        <v>29243</v>
      </c>
      <c r="H119" s="7">
        <v>29243</v>
      </c>
      <c r="I119" s="7">
        <v>0</v>
      </c>
      <c r="J119" s="7">
        <v>0</v>
      </c>
    </row>
    <row r="120" spans="1:10" ht="33" customHeight="1">
      <c r="A120" s="16">
        <v>39</v>
      </c>
      <c r="B120" s="16" t="s">
        <v>112</v>
      </c>
      <c r="C120" s="16" t="s">
        <v>62</v>
      </c>
      <c r="D120" s="16" t="s">
        <v>279</v>
      </c>
      <c r="E120" s="16" t="s">
        <v>99</v>
      </c>
      <c r="F120" s="17" t="s">
        <v>2</v>
      </c>
      <c r="G120" s="7">
        <f t="shared" si="4"/>
        <v>41764</v>
      </c>
      <c r="H120" s="7">
        <v>41764</v>
      </c>
      <c r="I120" s="7">
        <v>0</v>
      </c>
      <c r="J120" s="7">
        <v>0</v>
      </c>
    </row>
    <row r="121" spans="1:10" ht="33" customHeight="1">
      <c r="A121" s="16">
        <v>40</v>
      </c>
      <c r="B121" s="16" t="s">
        <v>112</v>
      </c>
      <c r="C121" s="16" t="s">
        <v>89</v>
      </c>
      <c r="D121" s="16" t="s">
        <v>309</v>
      </c>
      <c r="E121" s="16" t="s">
        <v>66</v>
      </c>
      <c r="F121" s="17" t="s">
        <v>186</v>
      </c>
      <c r="G121" s="7">
        <f t="shared" si="4"/>
        <v>12089</v>
      </c>
      <c r="H121" s="7">
        <v>11089</v>
      </c>
      <c r="I121" s="7">
        <v>0</v>
      </c>
      <c r="J121" s="7">
        <v>1000</v>
      </c>
    </row>
    <row r="122" spans="1:10" ht="33" customHeight="1">
      <c r="A122" s="16">
        <v>41</v>
      </c>
      <c r="B122" s="16" t="s">
        <v>112</v>
      </c>
      <c r="C122" s="16" t="s">
        <v>80</v>
      </c>
      <c r="D122" s="16" t="s">
        <v>310</v>
      </c>
      <c r="E122" s="16" t="s">
        <v>99</v>
      </c>
      <c r="F122" s="17" t="s">
        <v>228</v>
      </c>
      <c r="G122" s="7">
        <f t="shared" si="4"/>
        <v>88360</v>
      </c>
      <c r="H122" s="7">
        <v>88360</v>
      </c>
      <c r="I122" s="7">
        <v>0</v>
      </c>
      <c r="J122" s="7">
        <v>0</v>
      </c>
    </row>
    <row r="123" spans="1:10" ht="33" customHeight="1">
      <c r="A123" s="16">
        <v>42</v>
      </c>
      <c r="B123" s="16" t="s">
        <v>112</v>
      </c>
      <c r="C123" s="16" t="s">
        <v>80</v>
      </c>
      <c r="D123" s="16" t="s">
        <v>310</v>
      </c>
      <c r="E123" s="16" t="s">
        <v>66</v>
      </c>
      <c r="F123" s="17" t="s">
        <v>50</v>
      </c>
      <c r="G123" s="7">
        <f t="shared" si="4"/>
        <v>30240</v>
      </c>
      <c r="H123" s="7">
        <v>30240</v>
      </c>
      <c r="I123" s="7">
        <v>0</v>
      </c>
      <c r="J123" s="7">
        <v>0</v>
      </c>
    </row>
    <row r="124" spans="1:10" ht="33" customHeight="1">
      <c r="A124" s="16">
        <v>43</v>
      </c>
      <c r="B124" s="16" t="s">
        <v>112</v>
      </c>
      <c r="C124" s="16" t="s">
        <v>80</v>
      </c>
      <c r="D124" s="16" t="s">
        <v>310</v>
      </c>
      <c r="E124" s="16" t="s">
        <v>66</v>
      </c>
      <c r="F124" s="17" t="s">
        <v>120</v>
      </c>
      <c r="G124" s="7">
        <f t="shared" si="4"/>
        <v>14673</v>
      </c>
      <c r="H124" s="7">
        <v>14673</v>
      </c>
      <c r="I124" s="7">
        <v>0</v>
      </c>
      <c r="J124" s="7">
        <v>0</v>
      </c>
    </row>
    <row r="125" spans="1:10" ht="33" customHeight="1">
      <c r="A125" s="16">
        <v>44</v>
      </c>
      <c r="B125" s="16" t="s">
        <v>112</v>
      </c>
      <c r="C125" s="16" t="s">
        <v>90</v>
      </c>
      <c r="D125" s="16" t="s">
        <v>275</v>
      </c>
      <c r="E125" s="16" t="s">
        <v>66</v>
      </c>
      <c r="F125" s="17" t="s">
        <v>165</v>
      </c>
      <c r="G125" s="7">
        <f t="shared" si="4"/>
        <v>7381</v>
      </c>
      <c r="H125" s="7">
        <v>7381</v>
      </c>
      <c r="I125" s="7">
        <v>0</v>
      </c>
      <c r="J125" s="7">
        <v>0</v>
      </c>
    </row>
    <row r="126" spans="1:10" ht="33" customHeight="1">
      <c r="A126" s="16">
        <v>45</v>
      </c>
      <c r="B126" s="16" t="s">
        <v>112</v>
      </c>
      <c r="C126" s="16" t="s">
        <v>90</v>
      </c>
      <c r="D126" s="16" t="s">
        <v>275</v>
      </c>
      <c r="E126" s="16" t="s">
        <v>66</v>
      </c>
      <c r="F126" s="17" t="s">
        <v>106</v>
      </c>
      <c r="G126" s="7">
        <f t="shared" si="4"/>
        <v>78193</v>
      </c>
      <c r="H126" s="7">
        <v>78193</v>
      </c>
      <c r="I126" s="7">
        <v>0</v>
      </c>
      <c r="J126" s="7">
        <v>0</v>
      </c>
    </row>
    <row r="127" spans="1:10" ht="33" customHeight="1">
      <c r="A127" s="16">
        <v>46</v>
      </c>
      <c r="B127" s="16" t="s">
        <v>112</v>
      </c>
      <c r="C127" s="16" t="s">
        <v>90</v>
      </c>
      <c r="D127" s="16" t="s">
        <v>275</v>
      </c>
      <c r="E127" s="16" t="s">
        <v>66</v>
      </c>
      <c r="F127" s="17" t="s">
        <v>185</v>
      </c>
      <c r="G127" s="7">
        <f t="shared" si="4"/>
        <v>7117</v>
      </c>
      <c r="H127" s="7">
        <v>7117</v>
      </c>
      <c r="I127" s="7">
        <v>0</v>
      </c>
      <c r="J127" s="7">
        <v>0</v>
      </c>
    </row>
    <row r="128" spans="1:10" ht="33" customHeight="1">
      <c r="A128" s="16">
        <v>47</v>
      </c>
      <c r="B128" s="16" t="s">
        <v>112</v>
      </c>
      <c r="C128" s="16" t="s">
        <v>90</v>
      </c>
      <c r="D128" s="16" t="s">
        <v>275</v>
      </c>
      <c r="E128" s="16" t="s">
        <v>66</v>
      </c>
      <c r="F128" s="17" t="s">
        <v>96</v>
      </c>
      <c r="G128" s="7">
        <f t="shared" si="4"/>
        <v>54950</v>
      </c>
      <c r="H128" s="7">
        <v>54950</v>
      </c>
      <c r="I128" s="7">
        <v>0</v>
      </c>
      <c r="J128" s="7">
        <v>0</v>
      </c>
    </row>
    <row r="129" spans="1:10" ht="33" customHeight="1">
      <c r="A129" s="16">
        <v>48</v>
      </c>
      <c r="B129" s="16" t="s">
        <v>112</v>
      </c>
      <c r="C129" s="16" t="s">
        <v>70</v>
      </c>
      <c r="D129" s="16" t="s">
        <v>280</v>
      </c>
      <c r="E129" s="16" t="s">
        <v>99</v>
      </c>
      <c r="F129" s="17" t="s">
        <v>204</v>
      </c>
      <c r="G129" s="7">
        <f t="shared" si="4"/>
        <v>5356</v>
      </c>
      <c r="H129" s="7">
        <v>5356</v>
      </c>
      <c r="I129" s="7">
        <v>0</v>
      </c>
      <c r="J129" s="7">
        <v>0</v>
      </c>
    </row>
    <row r="130" spans="1:10" ht="33" customHeight="1">
      <c r="A130" s="16">
        <v>49</v>
      </c>
      <c r="B130" s="16" t="s">
        <v>112</v>
      </c>
      <c r="C130" s="16" t="s">
        <v>70</v>
      </c>
      <c r="D130" s="16" t="s">
        <v>280</v>
      </c>
      <c r="E130" s="16" t="s">
        <v>99</v>
      </c>
      <c r="F130" s="17" t="s">
        <v>29</v>
      </c>
      <c r="G130" s="7">
        <f t="shared" si="4"/>
        <v>10305</v>
      </c>
      <c r="H130" s="7">
        <v>10305</v>
      </c>
      <c r="I130" s="7">
        <v>0</v>
      </c>
      <c r="J130" s="7">
        <v>0</v>
      </c>
    </row>
    <row r="131" spans="1:10" ht="33" customHeight="1">
      <c r="A131" s="16">
        <v>50</v>
      </c>
      <c r="B131" s="16" t="s">
        <v>112</v>
      </c>
      <c r="C131" s="16" t="s">
        <v>70</v>
      </c>
      <c r="D131" s="16" t="s">
        <v>280</v>
      </c>
      <c r="E131" s="16" t="s">
        <v>66</v>
      </c>
      <c r="F131" s="17" t="s">
        <v>26</v>
      </c>
      <c r="G131" s="7">
        <f t="shared" si="4"/>
        <v>7000</v>
      </c>
      <c r="H131" s="7">
        <v>7000</v>
      </c>
      <c r="I131" s="7">
        <v>0</v>
      </c>
      <c r="J131" s="7">
        <v>0</v>
      </c>
    </row>
    <row r="132" spans="1:10" ht="33" customHeight="1">
      <c r="A132" s="16">
        <v>51</v>
      </c>
      <c r="B132" s="16" t="s">
        <v>112</v>
      </c>
      <c r="C132" s="16" t="s">
        <v>65</v>
      </c>
      <c r="D132" s="16" t="s">
        <v>272</v>
      </c>
      <c r="E132" s="16" t="s">
        <v>66</v>
      </c>
      <c r="F132" s="17" t="s">
        <v>203</v>
      </c>
      <c r="G132" s="7">
        <f t="shared" si="4"/>
        <v>78600</v>
      </c>
      <c r="H132" s="7">
        <v>74100</v>
      </c>
      <c r="I132" s="7">
        <v>0</v>
      </c>
      <c r="J132" s="7">
        <v>4500</v>
      </c>
    </row>
    <row r="133" spans="1:10" ht="33" customHeight="1">
      <c r="A133" s="16">
        <v>52</v>
      </c>
      <c r="B133" s="16" t="s">
        <v>112</v>
      </c>
      <c r="C133" s="16" t="s">
        <v>82</v>
      </c>
      <c r="D133" s="16" t="s">
        <v>285</v>
      </c>
      <c r="E133" s="16" t="s">
        <v>99</v>
      </c>
      <c r="F133" s="17" t="s">
        <v>202</v>
      </c>
      <c r="G133" s="7">
        <f t="shared" si="4"/>
        <v>18000</v>
      </c>
      <c r="H133" s="7">
        <v>7650</v>
      </c>
      <c r="I133" s="7">
        <v>7650</v>
      </c>
      <c r="J133" s="7">
        <v>2700</v>
      </c>
    </row>
    <row r="134" spans="1:10" ht="33" customHeight="1">
      <c r="A134" s="16">
        <v>53</v>
      </c>
      <c r="B134" s="16" t="s">
        <v>112</v>
      </c>
      <c r="C134" s="16" t="s">
        <v>82</v>
      </c>
      <c r="D134" s="16" t="s">
        <v>285</v>
      </c>
      <c r="E134" s="16" t="s">
        <v>99</v>
      </c>
      <c r="F134" s="17" t="s">
        <v>200</v>
      </c>
      <c r="G134" s="7">
        <f t="shared" si="4"/>
        <v>3850</v>
      </c>
      <c r="H134" s="7">
        <v>1825</v>
      </c>
      <c r="I134" s="7">
        <v>1825</v>
      </c>
      <c r="J134" s="7">
        <v>200</v>
      </c>
    </row>
    <row r="135" spans="1:10" ht="33" customHeight="1">
      <c r="A135" s="16">
        <v>54</v>
      </c>
      <c r="B135" s="16" t="s">
        <v>112</v>
      </c>
      <c r="C135" s="16" t="s">
        <v>82</v>
      </c>
      <c r="D135" s="16" t="s">
        <v>285</v>
      </c>
      <c r="E135" s="16" t="s">
        <v>66</v>
      </c>
      <c r="F135" s="17" t="s">
        <v>45</v>
      </c>
      <c r="G135" s="7">
        <f t="shared" si="4"/>
        <v>3850</v>
      </c>
      <c r="H135" s="7">
        <v>1825</v>
      </c>
      <c r="I135" s="7">
        <v>1825</v>
      </c>
      <c r="J135" s="7">
        <v>200</v>
      </c>
    </row>
    <row r="136" spans="1:10" ht="33" customHeight="1">
      <c r="A136" s="16">
        <v>55</v>
      </c>
      <c r="B136" s="16" t="s">
        <v>112</v>
      </c>
      <c r="C136" s="16" t="s">
        <v>94</v>
      </c>
      <c r="D136" s="16" t="s">
        <v>290</v>
      </c>
      <c r="E136" s="16" t="s">
        <v>66</v>
      </c>
      <c r="F136" s="17" t="s">
        <v>42</v>
      </c>
      <c r="G136" s="7">
        <f t="shared" si="4"/>
        <v>13000</v>
      </c>
      <c r="H136" s="7">
        <v>6500</v>
      </c>
      <c r="I136" s="7">
        <v>6500</v>
      </c>
      <c r="J136" s="7">
        <v>0</v>
      </c>
    </row>
    <row r="137" spans="1:10" ht="33" customHeight="1">
      <c r="A137" s="16">
        <v>56</v>
      </c>
      <c r="B137" s="16" t="s">
        <v>112</v>
      </c>
      <c r="C137" s="16" t="s">
        <v>94</v>
      </c>
      <c r="D137" s="16" t="s">
        <v>290</v>
      </c>
      <c r="E137" s="16" t="s">
        <v>99</v>
      </c>
      <c r="F137" s="17" t="s">
        <v>46</v>
      </c>
      <c r="G137" s="7">
        <f t="shared" si="4"/>
        <v>13200</v>
      </c>
      <c r="H137" s="7">
        <v>6600</v>
      </c>
      <c r="I137" s="7">
        <v>6600</v>
      </c>
      <c r="J137" s="7">
        <v>0</v>
      </c>
    </row>
    <row r="138" spans="1:10" ht="33" customHeight="1">
      <c r="A138" s="16">
        <v>57</v>
      </c>
      <c r="B138" s="16" t="s">
        <v>112</v>
      </c>
      <c r="C138" s="16" t="s">
        <v>86</v>
      </c>
      <c r="D138" s="16" t="s">
        <v>293</v>
      </c>
      <c r="E138" s="16" t="s">
        <v>66</v>
      </c>
      <c r="F138" s="17" t="s">
        <v>205</v>
      </c>
      <c r="G138" s="7">
        <f t="shared" si="4"/>
        <v>23650</v>
      </c>
      <c r="H138" s="7">
        <v>9460</v>
      </c>
      <c r="I138" s="7">
        <v>9460</v>
      </c>
      <c r="J138" s="7">
        <v>4730</v>
      </c>
    </row>
    <row r="139" spans="1:10" ht="33" customHeight="1">
      <c r="A139" s="16">
        <v>58</v>
      </c>
      <c r="B139" s="16" t="s">
        <v>112</v>
      </c>
      <c r="C139" s="16" t="s">
        <v>86</v>
      </c>
      <c r="D139" s="16" t="s">
        <v>293</v>
      </c>
      <c r="E139" s="16" t="s">
        <v>66</v>
      </c>
      <c r="F139" s="17" t="s">
        <v>199</v>
      </c>
      <c r="G139" s="7">
        <f t="shared" si="4"/>
        <v>40390</v>
      </c>
      <c r="H139" s="7">
        <v>16156</v>
      </c>
      <c r="I139" s="7">
        <v>16156</v>
      </c>
      <c r="J139" s="7">
        <v>8078</v>
      </c>
    </row>
    <row r="140" spans="1:10" ht="33" customHeight="1">
      <c r="A140" s="16">
        <v>59</v>
      </c>
      <c r="B140" s="16" t="s">
        <v>112</v>
      </c>
      <c r="C140" s="16" t="s">
        <v>86</v>
      </c>
      <c r="D140" s="16" t="s">
        <v>251</v>
      </c>
      <c r="E140" s="16" t="s">
        <v>99</v>
      </c>
      <c r="F140" s="17" t="s">
        <v>198</v>
      </c>
      <c r="G140" s="7">
        <f t="shared" si="4"/>
        <v>50600</v>
      </c>
      <c r="H140" s="7">
        <v>20240</v>
      </c>
      <c r="I140" s="7">
        <v>20240</v>
      </c>
      <c r="J140" s="7">
        <v>10120</v>
      </c>
    </row>
    <row r="141" spans="1:10" ht="33" customHeight="1">
      <c r="A141" s="16">
        <v>60</v>
      </c>
      <c r="B141" s="16" t="s">
        <v>112</v>
      </c>
      <c r="C141" s="16" t="s">
        <v>67</v>
      </c>
      <c r="D141" s="16" t="s">
        <v>252</v>
      </c>
      <c r="E141" s="16" t="s">
        <v>66</v>
      </c>
      <c r="F141" s="17" t="s">
        <v>39</v>
      </c>
      <c r="G141" s="7">
        <f t="shared" si="4"/>
        <v>2945</v>
      </c>
      <c r="H141" s="7">
        <v>1350</v>
      </c>
      <c r="I141" s="7">
        <v>1350</v>
      </c>
      <c r="J141" s="7">
        <v>245</v>
      </c>
    </row>
    <row r="142" spans="1:10" ht="33" customHeight="1">
      <c r="A142" s="16">
        <v>61</v>
      </c>
      <c r="B142" s="16" t="s">
        <v>112</v>
      </c>
      <c r="C142" s="16" t="s">
        <v>67</v>
      </c>
      <c r="D142" s="16" t="s">
        <v>252</v>
      </c>
      <c r="E142" s="16" t="s">
        <v>66</v>
      </c>
      <c r="F142" s="17" t="s">
        <v>137</v>
      </c>
      <c r="G142" s="7">
        <f t="shared" si="4"/>
        <v>10000</v>
      </c>
      <c r="H142" s="7">
        <v>4637</v>
      </c>
      <c r="I142" s="7">
        <v>4637</v>
      </c>
      <c r="J142" s="7">
        <v>726</v>
      </c>
    </row>
    <row r="143" spans="1:10" ht="33" customHeight="1">
      <c r="A143" s="16">
        <v>62</v>
      </c>
      <c r="B143" s="16" t="s">
        <v>112</v>
      </c>
      <c r="C143" s="16" t="s">
        <v>67</v>
      </c>
      <c r="D143" s="16" t="s">
        <v>252</v>
      </c>
      <c r="E143" s="16" t="s">
        <v>99</v>
      </c>
      <c r="F143" s="17" t="s">
        <v>150</v>
      </c>
      <c r="G143" s="7">
        <f t="shared" si="4"/>
        <v>5786</v>
      </c>
      <c r="H143" s="7">
        <v>2643</v>
      </c>
      <c r="I143" s="7">
        <v>2643</v>
      </c>
      <c r="J143" s="7">
        <v>500</v>
      </c>
    </row>
    <row r="144" spans="1:10" ht="33" customHeight="1">
      <c r="A144" s="16">
        <v>63</v>
      </c>
      <c r="B144" s="16" t="s">
        <v>112</v>
      </c>
      <c r="C144" s="16" t="s">
        <v>67</v>
      </c>
      <c r="D144" s="16" t="s">
        <v>252</v>
      </c>
      <c r="E144" s="16" t="s">
        <v>99</v>
      </c>
      <c r="F144" s="17" t="s">
        <v>208</v>
      </c>
      <c r="G144" s="7">
        <f t="shared" si="4"/>
        <v>15320</v>
      </c>
      <c r="H144" s="7">
        <v>7160</v>
      </c>
      <c r="I144" s="7">
        <v>7160</v>
      </c>
      <c r="J144" s="7">
        <v>1000</v>
      </c>
    </row>
    <row r="145" spans="1:10" ht="33" customHeight="1">
      <c r="A145" s="16">
        <v>64</v>
      </c>
      <c r="B145" s="16" t="s">
        <v>112</v>
      </c>
      <c r="C145" s="16" t="s">
        <v>88</v>
      </c>
      <c r="D145" s="16" t="s">
        <v>314</v>
      </c>
      <c r="E145" s="16" t="s">
        <v>66</v>
      </c>
      <c r="F145" s="17" t="s">
        <v>146</v>
      </c>
      <c r="G145" s="7">
        <f t="shared" si="4"/>
        <v>102340</v>
      </c>
      <c r="H145" s="7">
        <v>48612</v>
      </c>
      <c r="I145" s="7">
        <v>48612</v>
      </c>
      <c r="J145" s="7">
        <v>5116</v>
      </c>
    </row>
    <row r="146" spans="1:10" ht="33" customHeight="1">
      <c r="A146" s="1" t="s">
        <v>134</v>
      </c>
      <c r="B146" s="1"/>
      <c r="C146" s="1"/>
      <c r="D146" s="1"/>
      <c r="E146" s="1"/>
      <c r="F146" s="18" t="s">
        <v>22</v>
      </c>
      <c r="G146" s="5">
        <f>SUM(G147:G180)</f>
        <v>4017206.222222222</v>
      </c>
      <c r="H146" s="5">
        <f>SUM(H147:H180)</f>
        <v>3438772</v>
      </c>
      <c r="I146" s="5">
        <f>SUM(I147:I180)</f>
        <v>278767</v>
      </c>
      <c r="J146" s="5">
        <f>SUM(J147:J180)</f>
        <v>299667.22222222219</v>
      </c>
    </row>
    <row r="147" spans="1:10" ht="33" customHeight="1">
      <c r="A147" s="16">
        <v>1</v>
      </c>
      <c r="B147" s="16" t="s">
        <v>134</v>
      </c>
      <c r="C147" s="16" t="s">
        <v>93</v>
      </c>
      <c r="D147" s="16" t="s">
        <v>313</v>
      </c>
      <c r="E147" s="16" t="s">
        <v>160</v>
      </c>
      <c r="F147" s="17" t="s">
        <v>190</v>
      </c>
      <c r="G147" s="7">
        <f t="shared" ref="G147:G180" si="5">SUM(H147:J147)</f>
        <v>23370</v>
      </c>
      <c r="H147" s="7">
        <v>21033</v>
      </c>
      <c r="I147" s="7">
        <v>0</v>
      </c>
      <c r="J147" s="7">
        <v>2337</v>
      </c>
    </row>
    <row r="148" spans="1:10" ht="33" customHeight="1">
      <c r="A148" s="16">
        <v>2</v>
      </c>
      <c r="B148" s="16" t="s">
        <v>134</v>
      </c>
      <c r="C148" s="16" t="s">
        <v>74</v>
      </c>
      <c r="D148" s="16" t="s">
        <v>103</v>
      </c>
      <c r="E148" s="16" t="s">
        <v>66</v>
      </c>
      <c r="F148" s="17" t="s">
        <v>123</v>
      </c>
      <c r="G148" s="7">
        <f t="shared" si="5"/>
        <v>831111.11111111112</v>
      </c>
      <c r="H148" s="7">
        <v>748000</v>
      </c>
      <c r="I148" s="7"/>
      <c r="J148" s="7">
        <f>H148/9</f>
        <v>83111.111111111109</v>
      </c>
    </row>
    <row r="149" spans="1:10" ht="33" customHeight="1">
      <c r="A149" s="16">
        <v>3</v>
      </c>
      <c r="B149" s="16" t="s">
        <v>134</v>
      </c>
      <c r="C149" s="16" t="s">
        <v>79</v>
      </c>
      <c r="D149" s="16" t="s">
        <v>124</v>
      </c>
      <c r="E149" s="16" t="s">
        <v>66</v>
      </c>
      <c r="F149" s="17" t="s">
        <v>243</v>
      </c>
      <c r="G149" s="7">
        <f t="shared" si="5"/>
        <v>172700</v>
      </c>
      <c r="H149" s="7">
        <v>155430</v>
      </c>
      <c r="I149" s="7">
        <v>0</v>
      </c>
      <c r="J149" s="7">
        <v>17270</v>
      </c>
    </row>
    <row r="150" spans="1:10" ht="33" customHeight="1">
      <c r="A150" s="16">
        <v>4</v>
      </c>
      <c r="B150" s="16" t="s">
        <v>134</v>
      </c>
      <c r="C150" s="16" t="s">
        <v>87</v>
      </c>
      <c r="D150" s="16" t="s">
        <v>294</v>
      </c>
      <c r="E150" s="16" t="s">
        <v>66</v>
      </c>
      <c r="F150" s="17" t="s">
        <v>221</v>
      </c>
      <c r="G150" s="7">
        <f t="shared" si="5"/>
        <v>17600</v>
      </c>
      <c r="H150" s="7">
        <v>8800</v>
      </c>
      <c r="I150" s="7">
        <v>8800</v>
      </c>
      <c r="J150" s="7">
        <v>0</v>
      </c>
    </row>
    <row r="151" spans="1:10" ht="33" customHeight="1">
      <c r="A151" s="16">
        <v>5</v>
      </c>
      <c r="B151" s="16" t="s">
        <v>134</v>
      </c>
      <c r="C151" s="16" t="s">
        <v>76</v>
      </c>
      <c r="D151" s="16" t="s">
        <v>109</v>
      </c>
      <c r="E151" s="16" t="s">
        <v>66</v>
      </c>
      <c r="F151" s="17" t="s">
        <v>194</v>
      </c>
      <c r="G151" s="7">
        <f t="shared" si="5"/>
        <v>51590</v>
      </c>
      <c r="H151" s="7">
        <v>25795</v>
      </c>
      <c r="I151" s="7">
        <v>25795</v>
      </c>
      <c r="J151" s="7">
        <v>0</v>
      </c>
    </row>
    <row r="152" spans="1:10" ht="33" customHeight="1">
      <c r="A152" s="16">
        <v>6</v>
      </c>
      <c r="B152" s="16" t="s">
        <v>134</v>
      </c>
      <c r="C152" s="16" t="s">
        <v>76</v>
      </c>
      <c r="D152" s="16" t="s">
        <v>109</v>
      </c>
      <c r="E152" s="16" t="s">
        <v>66</v>
      </c>
      <c r="F152" s="17" t="s">
        <v>219</v>
      </c>
      <c r="G152" s="7">
        <f t="shared" si="5"/>
        <v>400000</v>
      </c>
      <c r="H152" s="7">
        <v>200000</v>
      </c>
      <c r="I152" s="7">
        <v>200000</v>
      </c>
      <c r="J152" s="7">
        <v>0</v>
      </c>
    </row>
    <row r="153" spans="1:10" ht="33" customHeight="1">
      <c r="A153" s="16">
        <v>7</v>
      </c>
      <c r="B153" s="16" t="s">
        <v>134</v>
      </c>
      <c r="C153" s="16" t="s">
        <v>72</v>
      </c>
      <c r="D153" s="16" t="s">
        <v>129</v>
      </c>
      <c r="E153" s="16" t="s">
        <v>160</v>
      </c>
      <c r="F153" s="17" t="s">
        <v>191</v>
      </c>
      <c r="G153" s="7">
        <f t="shared" si="5"/>
        <v>23370</v>
      </c>
      <c r="H153" s="7">
        <v>23370</v>
      </c>
      <c r="I153" s="7">
        <v>0</v>
      </c>
      <c r="J153" s="7">
        <v>0</v>
      </c>
    </row>
    <row r="154" spans="1:10" ht="33" customHeight="1">
      <c r="A154" s="16">
        <v>8</v>
      </c>
      <c r="B154" s="16" t="s">
        <v>134</v>
      </c>
      <c r="C154" s="16" t="s">
        <v>72</v>
      </c>
      <c r="D154" s="16" t="s">
        <v>144</v>
      </c>
      <c r="E154" s="16" t="s">
        <v>66</v>
      </c>
      <c r="F154" s="17" t="s">
        <v>5</v>
      </c>
      <c r="G154" s="7">
        <f t="shared" si="5"/>
        <v>42000</v>
      </c>
      <c r="H154" s="7">
        <v>42000</v>
      </c>
      <c r="I154" s="7">
        <v>0</v>
      </c>
      <c r="J154" s="7">
        <v>0</v>
      </c>
    </row>
    <row r="155" spans="1:10" ht="33" customHeight="1">
      <c r="A155" s="16">
        <v>9</v>
      </c>
      <c r="B155" s="16" t="s">
        <v>134</v>
      </c>
      <c r="C155" s="16" t="s">
        <v>72</v>
      </c>
      <c r="D155" s="16" t="s">
        <v>250</v>
      </c>
      <c r="E155" s="16" t="s">
        <v>66</v>
      </c>
      <c r="F155" s="17" t="s">
        <v>192</v>
      </c>
      <c r="G155" s="7">
        <f t="shared" si="5"/>
        <v>73000</v>
      </c>
      <c r="H155" s="7">
        <v>65700</v>
      </c>
      <c r="I155" s="7">
        <v>0</v>
      </c>
      <c r="J155" s="7">
        <v>7300</v>
      </c>
    </row>
    <row r="156" spans="1:10" ht="33" customHeight="1">
      <c r="A156" s="16">
        <v>10</v>
      </c>
      <c r="B156" s="16" t="s">
        <v>134</v>
      </c>
      <c r="C156" s="16" t="s">
        <v>72</v>
      </c>
      <c r="D156" s="16" t="s">
        <v>250</v>
      </c>
      <c r="E156" s="16" t="s">
        <v>66</v>
      </c>
      <c r="F156" s="17" t="s">
        <v>49</v>
      </c>
      <c r="G156" s="7">
        <f t="shared" si="5"/>
        <v>22222.222222222223</v>
      </c>
      <c r="H156" s="7">
        <v>20000</v>
      </c>
      <c r="I156" s="7">
        <v>0</v>
      </c>
      <c r="J156" s="7">
        <f>H156/9</f>
        <v>2222.2222222222222</v>
      </c>
    </row>
    <row r="157" spans="1:10" ht="33" customHeight="1">
      <c r="A157" s="16">
        <v>11</v>
      </c>
      <c r="B157" s="16" t="s">
        <v>134</v>
      </c>
      <c r="C157" s="16" t="s">
        <v>64</v>
      </c>
      <c r="D157" s="16" t="s">
        <v>145</v>
      </c>
      <c r="E157" s="16" t="s">
        <v>66</v>
      </c>
      <c r="F157" s="17" t="s">
        <v>101</v>
      </c>
      <c r="G157" s="7">
        <f t="shared" si="5"/>
        <v>160710</v>
      </c>
      <c r="H157" s="7">
        <v>144639</v>
      </c>
      <c r="I157" s="7">
        <v>0</v>
      </c>
      <c r="J157" s="7">
        <v>16071</v>
      </c>
    </row>
    <row r="158" spans="1:10" ht="33" customHeight="1">
      <c r="A158" s="16">
        <v>12</v>
      </c>
      <c r="B158" s="16" t="s">
        <v>134</v>
      </c>
      <c r="C158" s="16" t="s">
        <v>64</v>
      </c>
      <c r="D158" s="16" t="s">
        <v>145</v>
      </c>
      <c r="E158" s="16" t="s">
        <v>66</v>
      </c>
      <c r="F158" s="17" t="s">
        <v>18</v>
      </c>
      <c r="G158" s="7">
        <f t="shared" si="5"/>
        <v>111111.11111111111</v>
      </c>
      <c r="H158" s="7">
        <v>100000</v>
      </c>
      <c r="I158" s="7">
        <v>0</v>
      </c>
      <c r="J158" s="7">
        <f>H158/9</f>
        <v>11111.111111111111</v>
      </c>
    </row>
    <row r="159" spans="1:10" ht="33" customHeight="1">
      <c r="A159" s="16">
        <v>13</v>
      </c>
      <c r="B159" s="16" t="s">
        <v>134</v>
      </c>
      <c r="C159" s="16" t="s">
        <v>118</v>
      </c>
      <c r="D159" s="16" t="s">
        <v>210</v>
      </c>
      <c r="E159" s="16" t="s">
        <v>66</v>
      </c>
      <c r="F159" s="17" t="s">
        <v>17</v>
      </c>
      <c r="G159" s="7">
        <f t="shared" si="5"/>
        <v>14153</v>
      </c>
      <c r="H159" s="7">
        <v>14153</v>
      </c>
      <c r="I159" s="7">
        <v>0</v>
      </c>
      <c r="J159" s="7">
        <v>0</v>
      </c>
    </row>
    <row r="160" spans="1:10" ht="33" customHeight="1">
      <c r="A160" s="16">
        <v>14</v>
      </c>
      <c r="B160" s="16" t="s">
        <v>134</v>
      </c>
      <c r="C160" s="16" t="s">
        <v>82</v>
      </c>
      <c r="D160" s="16" t="s">
        <v>141</v>
      </c>
      <c r="E160" s="16" t="s">
        <v>66</v>
      </c>
      <c r="F160" s="17" t="s">
        <v>37</v>
      </c>
      <c r="G160" s="7">
        <f t="shared" si="5"/>
        <v>9900</v>
      </c>
      <c r="H160" s="7">
        <v>4455</v>
      </c>
      <c r="I160" s="7">
        <v>4455</v>
      </c>
      <c r="J160" s="7">
        <v>990</v>
      </c>
    </row>
    <row r="161" spans="1:10" ht="33" customHeight="1">
      <c r="A161" s="16">
        <v>15</v>
      </c>
      <c r="B161" s="16" t="s">
        <v>134</v>
      </c>
      <c r="C161" s="16" t="s">
        <v>82</v>
      </c>
      <c r="D161" s="16" t="s">
        <v>141</v>
      </c>
      <c r="E161" s="16" t="s">
        <v>66</v>
      </c>
      <c r="F161" s="17" t="s">
        <v>16</v>
      </c>
      <c r="G161" s="7">
        <f t="shared" si="5"/>
        <v>18260</v>
      </c>
      <c r="H161" s="7">
        <v>8217</v>
      </c>
      <c r="I161" s="7">
        <v>8217</v>
      </c>
      <c r="J161" s="7">
        <v>1826</v>
      </c>
    </row>
    <row r="162" spans="1:10" ht="33" customHeight="1">
      <c r="A162" s="16">
        <v>16</v>
      </c>
      <c r="B162" s="16" t="s">
        <v>134</v>
      </c>
      <c r="C162" s="16" t="s">
        <v>62</v>
      </c>
      <c r="D162" s="16" t="s">
        <v>135</v>
      </c>
      <c r="E162" s="16" t="s">
        <v>85</v>
      </c>
      <c r="F162" s="17" t="s">
        <v>187</v>
      </c>
      <c r="G162" s="7">
        <f t="shared" si="5"/>
        <v>3575</v>
      </c>
      <c r="H162" s="7">
        <v>3217</v>
      </c>
      <c r="I162" s="7">
        <v>0</v>
      </c>
      <c r="J162" s="7">
        <v>358</v>
      </c>
    </row>
    <row r="163" spans="1:10" ht="33" customHeight="1">
      <c r="A163" s="16">
        <v>17</v>
      </c>
      <c r="B163" s="16" t="s">
        <v>134</v>
      </c>
      <c r="C163" s="16" t="s">
        <v>89</v>
      </c>
      <c r="D163" s="16" t="s">
        <v>209</v>
      </c>
      <c r="E163" s="16" t="s">
        <v>66</v>
      </c>
      <c r="F163" s="17" t="s">
        <v>21</v>
      </c>
      <c r="G163" s="7">
        <f t="shared" si="5"/>
        <v>11737</v>
      </c>
      <c r="H163" s="7">
        <v>10563</v>
      </c>
      <c r="I163" s="7">
        <v>0</v>
      </c>
      <c r="J163" s="7">
        <v>1174</v>
      </c>
    </row>
    <row r="164" spans="1:10" ht="33" customHeight="1">
      <c r="A164" s="16">
        <v>18</v>
      </c>
      <c r="B164" s="16" t="s">
        <v>134</v>
      </c>
      <c r="C164" s="16" t="s">
        <v>89</v>
      </c>
      <c r="D164" s="16" t="s">
        <v>209</v>
      </c>
      <c r="E164" s="16" t="s">
        <v>66</v>
      </c>
      <c r="F164" s="17" t="s">
        <v>6</v>
      </c>
      <c r="G164" s="7">
        <f t="shared" si="5"/>
        <v>96140</v>
      </c>
      <c r="H164" s="7">
        <v>86526</v>
      </c>
      <c r="I164" s="7">
        <v>0</v>
      </c>
      <c r="J164" s="7">
        <v>9614</v>
      </c>
    </row>
    <row r="165" spans="1:10" ht="33" customHeight="1">
      <c r="A165" s="16">
        <v>19</v>
      </c>
      <c r="B165" s="16" t="s">
        <v>134</v>
      </c>
      <c r="C165" s="16" t="s">
        <v>89</v>
      </c>
      <c r="D165" s="16" t="s">
        <v>95</v>
      </c>
      <c r="E165" s="16" t="s">
        <v>66</v>
      </c>
      <c r="F165" s="17" t="s">
        <v>207</v>
      </c>
      <c r="G165" s="7">
        <f t="shared" si="5"/>
        <v>3200</v>
      </c>
      <c r="H165" s="7">
        <v>2880</v>
      </c>
      <c r="I165" s="7">
        <v>0</v>
      </c>
      <c r="J165" s="7">
        <v>320</v>
      </c>
    </row>
    <row r="166" spans="1:10" ht="33" customHeight="1">
      <c r="A166" s="16">
        <v>20</v>
      </c>
      <c r="B166" s="16" t="s">
        <v>134</v>
      </c>
      <c r="C166" s="16" t="s">
        <v>80</v>
      </c>
      <c r="D166" s="16" t="s">
        <v>142</v>
      </c>
      <c r="E166" s="16" t="s">
        <v>85</v>
      </c>
      <c r="F166" s="17" t="s">
        <v>15</v>
      </c>
      <c r="G166" s="7">
        <f t="shared" si="5"/>
        <v>342226</v>
      </c>
      <c r="H166" s="7">
        <v>308004</v>
      </c>
      <c r="I166" s="7">
        <v>0</v>
      </c>
      <c r="J166" s="7">
        <v>34222</v>
      </c>
    </row>
    <row r="167" spans="1:10" ht="33" customHeight="1">
      <c r="A167" s="16">
        <v>21</v>
      </c>
      <c r="B167" s="16" t="s">
        <v>134</v>
      </c>
      <c r="C167" s="16" t="s">
        <v>94</v>
      </c>
      <c r="D167" s="16" t="s">
        <v>290</v>
      </c>
      <c r="E167" s="16" t="s">
        <v>66</v>
      </c>
      <c r="F167" s="17" t="s">
        <v>189</v>
      </c>
      <c r="G167" s="7">
        <f t="shared" si="5"/>
        <v>12000</v>
      </c>
      <c r="H167" s="7">
        <v>12000</v>
      </c>
      <c r="I167" s="7">
        <v>0</v>
      </c>
      <c r="J167" s="7"/>
    </row>
    <row r="168" spans="1:10" ht="33" customHeight="1">
      <c r="A168" s="16">
        <v>22</v>
      </c>
      <c r="B168" s="16" t="s">
        <v>134</v>
      </c>
      <c r="C168" s="16" t="s">
        <v>90</v>
      </c>
      <c r="D168" s="16" t="s">
        <v>143</v>
      </c>
      <c r="E168" s="16" t="s">
        <v>66</v>
      </c>
      <c r="F168" s="17" t="s">
        <v>122</v>
      </c>
      <c r="G168" s="7">
        <f t="shared" si="5"/>
        <v>12430</v>
      </c>
      <c r="H168" s="7">
        <v>12430</v>
      </c>
      <c r="I168" s="7">
        <v>0</v>
      </c>
      <c r="J168" s="7">
        <v>0</v>
      </c>
    </row>
    <row r="169" spans="1:10" ht="33" customHeight="1">
      <c r="A169" s="16">
        <v>23</v>
      </c>
      <c r="B169" s="16" t="s">
        <v>134</v>
      </c>
      <c r="C169" s="16" t="s">
        <v>90</v>
      </c>
      <c r="D169" s="16" t="s">
        <v>126</v>
      </c>
      <c r="E169" s="16" t="s">
        <v>66</v>
      </c>
      <c r="F169" s="17" t="s">
        <v>181</v>
      </c>
      <c r="G169" s="7">
        <f t="shared" si="5"/>
        <v>80024</v>
      </c>
      <c r="H169" s="7">
        <v>80024</v>
      </c>
      <c r="I169" s="7">
        <v>0</v>
      </c>
      <c r="J169" s="7">
        <v>0</v>
      </c>
    </row>
    <row r="170" spans="1:10" ht="33" customHeight="1">
      <c r="A170" s="16">
        <v>24</v>
      </c>
      <c r="B170" s="16" t="s">
        <v>134</v>
      </c>
      <c r="C170" s="16" t="s">
        <v>90</v>
      </c>
      <c r="D170" s="16" t="s">
        <v>126</v>
      </c>
      <c r="E170" s="16" t="s">
        <v>66</v>
      </c>
      <c r="F170" s="17" t="s">
        <v>104</v>
      </c>
      <c r="G170" s="7">
        <f t="shared" si="5"/>
        <v>421408</v>
      </c>
      <c r="H170" s="7">
        <v>413608</v>
      </c>
      <c r="I170" s="7">
        <v>0</v>
      </c>
      <c r="J170" s="7">
        <v>7800</v>
      </c>
    </row>
    <row r="171" spans="1:10" ht="33" customHeight="1">
      <c r="A171" s="16">
        <v>25</v>
      </c>
      <c r="B171" s="16" t="s">
        <v>134</v>
      </c>
      <c r="C171" s="16" t="s">
        <v>70</v>
      </c>
      <c r="D171" s="16" t="s">
        <v>102</v>
      </c>
      <c r="E171" s="16" t="s">
        <v>66</v>
      </c>
      <c r="F171" s="17" t="s">
        <v>244</v>
      </c>
      <c r="G171" s="7">
        <f t="shared" si="5"/>
        <v>209110</v>
      </c>
      <c r="H171" s="7">
        <v>188199</v>
      </c>
      <c r="I171" s="7">
        <v>0</v>
      </c>
      <c r="J171" s="7">
        <v>20911</v>
      </c>
    </row>
    <row r="172" spans="1:10" ht="33" customHeight="1">
      <c r="A172" s="16">
        <v>26</v>
      </c>
      <c r="B172" s="16" t="s">
        <v>134</v>
      </c>
      <c r="C172" s="16" t="s">
        <v>70</v>
      </c>
      <c r="D172" s="16" t="s">
        <v>102</v>
      </c>
      <c r="E172" s="16" t="s">
        <v>66</v>
      </c>
      <c r="F172" s="17" t="s">
        <v>61</v>
      </c>
      <c r="G172" s="7">
        <f t="shared" si="5"/>
        <v>50710</v>
      </c>
      <c r="H172" s="7">
        <v>45639</v>
      </c>
      <c r="I172" s="7">
        <v>0</v>
      </c>
      <c r="J172" s="7">
        <v>5071</v>
      </c>
    </row>
    <row r="173" spans="1:10" ht="33" customHeight="1">
      <c r="A173" s="16">
        <v>27</v>
      </c>
      <c r="B173" s="16" t="s">
        <v>134</v>
      </c>
      <c r="C173" s="16" t="s">
        <v>67</v>
      </c>
      <c r="D173" s="16" t="s">
        <v>289</v>
      </c>
      <c r="E173" s="16" t="s">
        <v>66</v>
      </c>
      <c r="F173" s="17" t="s">
        <v>234</v>
      </c>
      <c r="G173" s="7">
        <f t="shared" si="5"/>
        <v>164631</v>
      </c>
      <c r="H173" s="7">
        <f>164631-J173</f>
        <v>146631</v>
      </c>
      <c r="I173" s="7">
        <v>0</v>
      </c>
      <c r="J173" s="7">
        <v>18000</v>
      </c>
    </row>
    <row r="174" spans="1:10" ht="33" customHeight="1">
      <c r="A174" s="16">
        <v>28</v>
      </c>
      <c r="B174" s="16" t="s">
        <v>134</v>
      </c>
      <c r="C174" s="16" t="s">
        <v>67</v>
      </c>
      <c r="D174" s="16" t="s">
        <v>110</v>
      </c>
      <c r="E174" s="16" t="s">
        <v>66</v>
      </c>
      <c r="F174" s="17" t="s">
        <v>13</v>
      </c>
      <c r="G174" s="7">
        <f t="shared" si="5"/>
        <v>307777.77777777775</v>
      </c>
      <c r="H174" s="7">
        <v>277000</v>
      </c>
      <c r="I174" s="7">
        <v>0</v>
      </c>
      <c r="J174" s="7">
        <f>H174/9</f>
        <v>30777.777777777777</v>
      </c>
    </row>
    <row r="175" spans="1:10" ht="33" customHeight="1">
      <c r="A175" s="16">
        <v>29</v>
      </c>
      <c r="B175" s="16" t="s">
        <v>134</v>
      </c>
      <c r="C175" s="16" t="s">
        <v>88</v>
      </c>
      <c r="D175" s="16" t="s">
        <v>128</v>
      </c>
      <c r="E175" s="16" t="s">
        <v>160</v>
      </c>
      <c r="F175" s="17" t="s">
        <v>108</v>
      </c>
      <c r="G175" s="7">
        <f t="shared" si="5"/>
        <v>52630</v>
      </c>
      <c r="H175" s="7">
        <v>47367</v>
      </c>
      <c r="I175" s="7">
        <v>0</v>
      </c>
      <c r="J175" s="7">
        <v>5263</v>
      </c>
    </row>
    <row r="176" spans="1:10" ht="33" customHeight="1">
      <c r="A176" s="16">
        <v>30</v>
      </c>
      <c r="B176" s="16" t="s">
        <v>134</v>
      </c>
      <c r="C176" s="16" t="s">
        <v>88</v>
      </c>
      <c r="D176" s="16" t="s">
        <v>128</v>
      </c>
      <c r="E176" s="16" t="s">
        <v>99</v>
      </c>
      <c r="F176" s="17" t="s">
        <v>211</v>
      </c>
      <c r="G176" s="7">
        <f t="shared" si="5"/>
        <v>22880</v>
      </c>
      <c r="H176" s="7">
        <v>20592</v>
      </c>
      <c r="I176" s="7">
        <v>0</v>
      </c>
      <c r="J176" s="7">
        <v>2288</v>
      </c>
    </row>
    <row r="177" spans="1:10" ht="33" customHeight="1">
      <c r="A177" s="16">
        <v>31</v>
      </c>
      <c r="B177" s="16" t="s">
        <v>134</v>
      </c>
      <c r="C177" s="16" t="s">
        <v>88</v>
      </c>
      <c r="D177" s="16" t="s">
        <v>139</v>
      </c>
      <c r="E177" s="16" t="s">
        <v>160</v>
      </c>
      <c r="F177" s="17" t="s">
        <v>245</v>
      </c>
      <c r="G177" s="7">
        <f t="shared" si="5"/>
        <v>52630</v>
      </c>
      <c r="H177" s="7">
        <v>25000</v>
      </c>
      <c r="I177" s="7">
        <v>25000</v>
      </c>
      <c r="J177" s="7">
        <v>2630</v>
      </c>
    </row>
    <row r="178" spans="1:10" ht="33" customHeight="1">
      <c r="A178" s="16">
        <v>32</v>
      </c>
      <c r="B178" s="16" t="s">
        <v>134</v>
      </c>
      <c r="C178" s="16" t="s">
        <v>88</v>
      </c>
      <c r="D178" s="16" t="s">
        <v>97</v>
      </c>
      <c r="E178" s="16" t="s">
        <v>99</v>
      </c>
      <c r="F178" s="17" t="s">
        <v>59</v>
      </c>
      <c r="G178" s="7">
        <f t="shared" si="5"/>
        <v>13000</v>
      </c>
      <c r="H178" s="7">
        <v>6500</v>
      </c>
      <c r="I178" s="7">
        <v>6500</v>
      </c>
      <c r="J178" s="7">
        <v>0</v>
      </c>
    </row>
    <row r="179" spans="1:10" ht="33" customHeight="1">
      <c r="A179" s="16">
        <v>33</v>
      </c>
      <c r="B179" s="16" t="s">
        <v>134</v>
      </c>
      <c r="C179" s="16" t="s">
        <v>65</v>
      </c>
      <c r="D179" s="16" t="s">
        <v>138</v>
      </c>
      <c r="E179" s="16" t="s">
        <v>66</v>
      </c>
      <c r="F179" s="17" t="s">
        <v>48</v>
      </c>
      <c r="G179" s="7">
        <f t="shared" si="5"/>
        <v>25000</v>
      </c>
      <c r="H179" s="7">
        <v>22500</v>
      </c>
      <c r="I179" s="7">
        <v>0</v>
      </c>
      <c r="J179" s="7">
        <v>2500</v>
      </c>
    </row>
    <row r="180" spans="1:10" ht="33" customHeight="1">
      <c r="A180" s="16">
        <v>34</v>
      </c>
      <c r="B180" s="16" t="s">
        <v>134</v>
      </c>
      <c r="C180" s="16" t="s">
        <v>65</v>
      </c>
      <c r="D180" s="16" t="s">
        <v>138</v>
      </c>
      <c r="E180" s="16" t="s">
        <v>99</v>
      </c>
      <c r="F180" s="17" t="s">
        <v>188</v>
      </c>
      <c r="G180" s="7">
        <f t="shared" si="5"/>
        <v>165000</v>
      </c>
      <c r="H180" s="7">
        <v>148500</v>
      </c>
      <c r="I180" s="7">
        <v>0</v>
      </c>
      <c r="J180" s="7">
        <v>16500</v>
      </c>
    </row>
  </sheetData>
  <mergeCells count="12">
    <mergeCell ref="A81:E81"/>
    <mergeCell ref="A146:E146"/>
    <mergeCell ref="A3:A4"/>
    <mergeCell ref="H2:J2"/>
    <mergeCell ref="A1:J1"/>
    <mergeCell ref="C3:C4"/>
    <mergeCell ref="A6:E6"/>
    <mergeCell ref="G3:J3"/>
    <mergeCell ref="F3:F4"/>
    <mergeCell ref="E3:E4"/>
    <mergeCell ref="D3:D4"/>
    <mergeCell ref="B3:B4"/>
  </mergeCells>
  <phoneticPr fontId="6" type="noConversion"/>
  <printOptions horizontalCentered="1"/>
  <pageMargins left="0.11791666597127914" right="0.11791666597127914" top="0.59041666984558105" bottom="0.11791666597127914" header="0.11791666597127914" footer="0.11791666597127914"/>
  <pageSetup paperSize="9" scale="56" fitToHeight="5" orientation="portrait" horizontalDpi="300" verticalDpi="300" r:id="rId1"/>
  <rowBreaks count="1" manualBreakCount="1">
    <brk id="180" max="1048575" man="1"/>
  </rowBreaks>
  <colBreaks count="1" manualBreakCount="1"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3.5"/>
  <sheetData/>
  <phoneticPr fontId="6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3.5"/>
  <sheetData/>
  <phoneticPr fontId="6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서울시청</cp:lastModifiedBy>
  <cp:revision>15</cp:revision>
  <cp:lastPrinted>2014-07-22T00:19:32Z</cp:lastPrinted>
  <dcterms:created xsi:type="dcterms:W3CDTF">2014-07-21T02:50:27Z</dcterms:created>
  <dcterms:modified xsi:type="dcterms:W3CDTF">2014-07-22T00:19:51Z</dcterms:modified>
</cp:coreProperties>
</file>